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3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H185" i="1"/>
  <c r="G185" i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29" i="1"/>
  <c r="H129" i="1"/>
  <c r="G129" i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I110" i="1"/>
  <c r="H110" i="1"/>
  <c r="G110" i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I91" i="1"/>
  <c r="H91" i="1"/>
  <c r="G91" i="1"/>
  <c r="F91" i="1"/>
  <c r="F102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2" i="1"/>
  <c r="A52" i="1"/>
  <c r="L51" i="1"/>
  <c r="L63" i="1" s="1"/>
  <c r="J51" i="1"/>
  <c r="I51" i="1"/>
  <c r="H51" i="1"/>
  <c r="G51" i="1"/>
  <c r="F51" i="1"/>
  <c r="F63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7" i="1" s="1"/>
  <c r="J13" i="1"/>
  <c r="I13" i="1"/>
  <c r="H13" i="1"/>
  <c r="G13" i="1"/>
  <c r="F13" i="1"/>
  <c r="G196" i="1" l="1"/>
  <c r="J177" i="1"/>
  <c r="I177" i="1"/>
  <c r="H177" i="1"/>
  <c r="G177" i="1"/>
  <c r="F177" i="1"/>
  <c r="H196" i="1"/>
  <c r="J158" i="1"/>
  <c r="I158" i="1"/>
  <c r="H158" i="1"/>
  <c r="G158" i="1"/>
  <c r="I140" i="1"/>
  <c r="H140" i="1"/>
  <c r="G140" i="1"/>
  <c r="J121" i="1"/>
  <c r="H121" i="1"/>
  <c r="I102" i="1"/>
  <c r="H102" i="1"/>
  <c r="G102" i="1"/>
  <c r="F158" i="1"/>
  <c r="J82" i="1"/>
  <c r="I82" i="1"/>
  <c r="H82" i="1"/>
  <c r="G82" i="1"/>
  <c r="F82" i="1"/>
  <c r="J63" i="1"/>
  <c r="I63" i="1"/>
  <c r="H63" i="1"/>
  <c r="I196" i="1"/>
  <c r="I121" i="1"/>
  <c r="F43" i="1"/>
  <c r="J43" i="1"/>
  <c r="I43" i="1"/>
  <c r="G43" i="1"/>
  <c r="J24" i="1"/>
  <c r="I24" i="1"/>
  <c r="H24" i="1"/>
  <c r="F24" i="1"/>
  <c r="G121" i="1"/>
  <c r="J102" i="1"/>
  <c r="G63" i="1"/>
  <c r="H43" i="1"/>
  <c r="G24" i="1"/>
  <c r="F197" i="1" l="1"/>
  <c r="I197" i="1"/>
  <c r="H197" i="1"/>
  <c r="J197" i="1"/>
  <c r="G197" i="1"/>
</calcChain>
</file>

<file path=xl/sharedStrings.xml><?xml version="1.0" encoding="utf-8"?>
<sst xmlns="http://schemas.openxmlformats.org/spreadsheetml/2006/main" count="317" uniqueCount="129">
  <si>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</si>
  <si>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</si>
  <si>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</si>
  <si>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</si>
  <si>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</si>
  <si>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</si>
  <si>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</si>
  <si>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</si>
  <si>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</si>
  <si>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</si>
  <si>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</si>
  <si>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</si>
  <si>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</si>
  <si>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</si>
  <si>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</si>
  <si>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</si>
  <si>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</si>
  <si>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</si>
  <si>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</si>
  <si>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</si>
  <si>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</si>
  <si>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</si>
  <si>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</si>
  <si>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</si>
  <si>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</si>
  <si>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</si>
  <si>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</si>
  <si>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</si>
  <si>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</si>
  <si>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</si>
  <si>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</si>
  <si>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</si>
  <si>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</si>
  <si>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</si>
  <si>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</si>
  <si>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</si>
  <si>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</si>
  <si>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</si>
  <si>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</si>
  <si>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</si>
  <si>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Мухамадьяров Р.В.</t>
  </si>
  <si>
    <t>каша овсянная из " Геркулеса" жидкая</t>
  </si>
  <si>
    <t>хлеб пшеничный формовой</t>
  </si>
  <si>
    <t>яйцо варенное</t>
  </si>
  <si>
    <t>хлеб ржаной</t>
  </si>
  <si>
    <t>кофейный напиток</t>
  </si>
  <si>
    <t xml:space="preserve">салат из белокачанной капусты </t>
  </si>
  <si>
    <t>суп гороховый</t>
  </si>
  <si>
    <t>гуляш из отварной говядины</t>
  </si>
  <si>
    <t>каша рассыпчатая с овощами</t>
  </si>
  <si>
    <t>кисель из концентрата плодового или ягодного</t>
  </si>
  <si>
    <t>хлеб черный</t>
  </si>
  <si>
    <t>каша ячневая молочная вязкая</t>
  </si>
  <si>
    <t>бутерброды с джемом или повидлом( 1-й вариант)</t>
  </si>
  <si>
    <t>фрукт (банан или дрю при наличии)</t>
  </si>
  <si>
    <t>ф4</t>
  </si>
  <si>
    <t>чай с молоком</t>
  </si>
  <si>
    <t>винегрет овощной</t>
  </si>
  <si>
    <t>рассольник ленинградский</t>
  </si>
  <si>
    <t>мясо тушенное</t>
  </si>
  <si>
    <t>пюре картофельное</t>
  </si>
  <si>
    <t>чай с лимоном</t>
  </si>
  <si>
    <t>хлеб белый</t>
  </si>
  <si>
    <t>гор. Напиток</t>
  </si>
  <si>
    <t>блеб черный</t>
  </si>
  <si>
    <t>овощи свежие</t>
  </si>
  <si>
    <t>омлет натуральный</t>
  </si>
  <si>
    <t>пряники</t>
  </si>
  <si>
    <t>салат из свежих огурцов</t>
  </si>
  <si>
    <t>заправка для салата</t>
  </si>
  <si>
    <t>сметана 15% (с термообработкой)</t>
  </si>
  <si>
    <t>суп-пюре из картофеля</t>
  </si>
  <si>
    <t>гренки из пшеничного хлеба</t>
  </si>
  <si>
    <t>макаронные изделия отварные</t>
  </si>
  <si>
    <t>компот из свежих плодов и ягод</t>
  </si>
  <si>
    <t>рыба, тушенная в томате с овощами</t>
  </si>
  <si>
    <t>хлеб пшеничный</t>
  </si>
  <si>
    <t>сладкое</t>
  </si>
  <si>
    <t>запеканка рисовая с творогом</t>
  </si>
  <si>
    <t>печенье</t>
  </si>
  <si>
    <t>соус из кураги ( 2-й вариант)</t>
  </si>
  <si>
    <t>фрукт ( яблоко или др. при наличии)</t>
  </si>
  <si>
    <t>чай с сахаром</t>
  </si>
  <si>
    <t>борщ с капустой и картофелем</t>
  </si>
  <si>
    <t>птица в соусе с томатом</t>
  </si>
  <si>
    <t>каша гречневая рассыпчатая</t>
  </si>
  <si>
    <t>салат сельдь с картофелем</t>
  </si>
  <si>
    <t>ф1</t>
  </si>
  <si>
    <t>хол. Блюдо</t>
  </si>
  <si>
    <t>гор. напиток</t>
  </si>
  <si>
    <t>каша молочная пшеничная (кукурузная) жидкая</t>
  </si>
  <si>
    <t>фрукт (банан или др. при наличии)</t>
  </si>
  <si>
    <t>оладьи из печени по-кунцевски</t>
  </si>
  <si>
    <t>бутерброд с сыром ( 1-й вариант)</t>
  </si>
  <si>
    <t xml:space="preserve">щи из свежей капусты </t>
  </si>
  <si>
    <t>соус молочный к блюдам ( 1-й вариант)</t>
  </si>
  <si>
    <t>хлеб черный хлеб белый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</si>
  <si>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</si>
  <si>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</si>
  <si>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</si>
  <si>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</si>
  <si>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суп-лапша домашняя</t>
  </si>
  <si>
    <t>жаркое по-домашнему</t>
  </si>
  <si>
    <t>сок</t>
  </si>
  <si>
    <t>каша пшеничная молочная жидкая</t>
  </si>
  <si>
    <t>салат из моркови и яблок</t>
  </si>
  <si>
    <t>бутерброды с джемом или повидлом ( 1-й вариант)</t>
  </si>
  <si>
    <t>суп картофельный с фрикадельками</t>
  </si>
  <si>
    <t>птица отварная</t>
  </si>
  <si>
    <t>салат картофельный с зеленым горошком</t>
  </si>
  <si>
    <t>пюре картофельное с морковью</t>
  </si>
  <si>
    <t>капуста тушенная</t>
  </si>
  <si>
    <t>напиток из шиповника</t>
  </si>
  <si>
    <t>каша манная молочная вязкая</t>
  </si>
  <si>
    <t>свекольник</t>
  </si>
  <si>
    <t>салат из белокачанной капусты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</si>
  <si>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</si>
  <si>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</si>
  <si>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</si>
  <si>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</si>
  <si>
    <t>слабкое</t>
  </si>
  <si>
    <t>суп-харчо</t>
  </si>
  <si>
    <t>салат витаминный</t>
  </si>
  <si>
    <t>рагу из овощей (2-й вариант)</t>
  </si>
  <si>
    <t>сметанный соус</t>
  </si>
  <si>
    <t>котлеты "Пермские"</t>
  </si>
  <si>
    <t>сметана 15% ( с термообрааботкой)</t>
  </si>
  <si>
    <t>сметана 15% ( с термообработкой)</t>
  </si>
  <si>
    <t>соус молочный к блюдам 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</si>
</sst>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/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6.42578125" style="2" customWidth="1"/>
    <col min="13" max="16384" width="9.140625" style="2"/>
  </cols>
  <sheetData>
    <row r="1" spans="1:12" ht="15" x14ac:dyDescent="0.25">
      <c r="A1" s="1" t="s">
        <v>7</v>
      </c>
      <c r="C1" s="63"/>
      <c r="D1" s="64"/>
      <c r="E1" s="64"/>
      <c r="F1" s="12" t="s">
        <v>16</v>
      </c>
      <c r="G1" s="2" t="s">
        <v>17</v>
      </c>
      <c r="H1" s="65" t="s">
        <v>39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5" t="s">
        <v>40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180</v>
      </c>
      <c r="G6" s="40">
        <v>5.56</v>
      </c>
      <c r="H6" s="40">
        <v>5.27</v>
      </c>
      <c r="I6" s="40">
        <v>24.88</v>
      </c>
      <c r="J6" s="40">
        <v>169.13</v>
      </c>
      <c r="K6" s="41">
        <v>162</v>
      </c>
      <c r="L6" s="40"/>
    </row>
    <row r="7" spans="1:12" ht="15" x14ac:dyDescent="0.25">
      <c r="A7" s="23"/>
      <c r="B7" s="15"/>
      <c r="C7" s="11"/>
      <c r="D7" s="6" t="s">
        <v>23</v>
      </c>
      <c r="E7" s="42" t="s">
        <v>42</v>
      </c>
      <c r="F7" s="43">
        <v>40</v>
      </c>
      <c r="G7" s="43">
        <v>3.04</v>
      </c>
      <c r="H7" s="43">
        <v>0.32</v>
      </c>
      <c r="I7" s="43">
        <v>19.68</v>
      </c>
      <c r="J7" s="43">
        <v>93.6</v>
      </c>
      <c r="K7" s="44">
        <v>573</v>
      </c>
      <c r="L7" s="43"/>
    </row>
    <row r="8" spans="1:12" ht="15" x14ac:dyDescent="0.25">
      <c r="A8" s="23"/>
      <c r="B8" s="15"/>
      <c r="C8" s="11"/>
      <c r="D8" s="7"/>
      <c r="E8" s="42" t="s">
        <v>43</v>
      </c>
      <c r="F8" s="43">
        <v>40</v>
      </c>
      <c r="G8" s="43">
        <v>5.0999999999999996</v>
      </c>
      <c r="H8" s="43">
        <v>4.5999999999999996</v>
      </c>
      <c r="I8" s="43">
        <v>0.3</v>
      </c>
      <c r="J8" s="43">
        <v>63</v>
      </c>
      <c r="K8" s="44">
        <v>267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</v>
      </c>
      <c r="H9" s="43">
        <v>0.6</v>
      </c>
      <c r="I9" s="43">
        <v>16.04</v>
      </c>
      <c r="J9" s="43">
        <v>82.4</v>
      </c>
      <c r="K9" s="44">
        <v>574</v>
      </c>
      <c r="L9" s="43"/>
    </row>
    <row r="10" spans="1:12" ht="15" x14ac:dyDescent="0.25">
      <c r="A10" s="23"/>
      <c r="B10" s="15"/>
      <c r="C10" s="11"/>
      <c r="D10" s="7" t="s">
        <v>22</v>
      </c>
      <c r="E10" s="42" t="s">
        <v>45</v>
      </c>
      <c r="F10" s="43">
        <v>200</v>
      </c>
      <c r="G10" s="43">
        <v>1.4</v>
      </c>
      <c r="H10" s="43">
        <v>1.2</v>
      </c>
      <c r="I10" s="43">
        <v>11.4</v>
      </c>
      <c r="J10" s="43">
        <v>63</v>
      </c>
      <c r="K10" s="44">
        <v>468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18.299999999999997</v>
      </c>
      <c r="H13" s="19">
        <f t="shared" si="0"/>
        <v>11.989999999999998</v>
      </c>
      <c r="I13" s="19">
        <f t="shared" si="0"/>
        <v>72.3</v>
      </c>
      <c r="J13" s="19">
        <f t="shared" si="0"/>
        <v>471.13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90</v>
      </c>
      <c r="G14" s="43">
        <v>1.31</v>
      </c>
      <c r="H14" s="43">
        <v>5.4</v>
      </c>
      <c r="I14" s="43">
        <v>7.56</v>
      </c>
      <c r="J14" s="43">
        <v>84.6</v>
      </c>
      <c r="K14" s="44">
        <v>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7.4</v>
      </c>
      <c r="H15" s="43">
        <v>3.28</v>
      </c>
      <c r="I15" s="43">
        <v>15.78</v>
      </c>
      <c r="J15" s="43">
        <v>122.25</v>
      </c>
      <c r="K15" s="44">
        <v>127</v>
      </c>
      <c r="L15" s="43"/>
    </row>
    <row r="16" spans="1:12" ht="15" x14ac:dyDescent="0.25">
      <c r="A16" s="23"/>
      <c r="B16" s="15"/>
      <c r="C16" s="11"/>
      <c r="D16" s="7" t="s">
        <v>29</v>
      </c>
      <c r="E16" s="42" t="s">
        <v>48</v>
      </c>
      <c r="F16" s="43">
        <v>90</v>
      </c>
      <c r="G16" s="43">
        <v>18</v>
      </c>
      <c r="H16" s="43">
        <v>17.55</v>
      </c>
      <c r="I16" s="43">
        <v>2.97</v>
      </c>
      <c r="J16" s="43">
        <v>232.2</v>
      </c>
      <c r="K16" s="44">
        <v>357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150</v>
      </c>
      <c r="G17" s="43">
        <v>3.43</v>
      </c>
      <c r="H17" s="43">
        <v>3.07</v>
      </c>
      <c r="I17" s="43">
        <v>33.93</v>
      </c>
      <c r="J17" s="43">
        <v>177.14</v>
      </c>
      <c r="K17" s="44">
        <v>211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484</v>
      </c>
      <c r="L18" s="43"/>
    </row>
    <row r="19" spans="1:12" ht="15" x14ac:dyDescent="0.25">
      <c r="A19" s="23"/>
      <c r="B19" s="15"/>
      <c r="C19" s="11"/>
      <c r="D19" s="7" t="s">
        <v>51</v>
      </c>
      <c r="E19" s="42" t="s">
        <v>44</v>
      </c>
      <c r="F19" s="43">
        <v>30</v>
      </c>
      <c r="G19" s="43">
        <v>2.4</v>
      </c>
      <c r="H19" s="43">
        <v>0.45</v>
      </c>
      <c r="I19" s="43">
        <v>12.03</v>
      </c>
      <c r="J19" s="43">
        <v>61.8</v>
      </c>
      <c r="K19" s="44">
        <v>574</v>
      </c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32.54</v>
      </c>
      <c r="H23" s="19">
        <f t="shared" si="2"/>
        <v>29.75</v>
      </c>
      <c r="I23" s="19">
        <f t="shared" si="2"/>
        <v>87.27</v>
      </c>
      <c r="J23" s="19">
        <f t="shared" si="2"/>
        <v>737.9899999999999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1310</v>
      </c>
      <c r="G24" s="32">
        <f t="shared" ref="G24:J24" si="4">G13+G23</f>
        <v>50.839999999999996</v>
      </c>
      <c r="H24" s="32">
        <f t="shared" si="4"/>
        <v>41.739999999999995</v>
      </c>
      <c r="I24" s="32">
        <f t="shared" si="4"/>
        <v>159.57</v>
      </c>
      <c r="J24" s="32">
        <f t="shared" si="4"/>
        <v>1209.1199999999999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5.29</v>
      </c>
      <c r="H25" s="40">
        <v>3.48</v>
      </c>
      <c r="I25" s="40">
        <v>19.7</v>
      </c>
      <c r="J25" s="40">
        <v>131.25</v>
      </c>
      <c r="K25" s="41">
        <v>168</v>
      </c>
      <c r="L25" s="40"/>
    </row>
    <row r="26" spans="1:12" ht="15" x14ac:dyDescent="0.25">
      <c r="A26" s="14"/>
      <c r="B26" s="15"/>
      <c r="C26" s="11"/>
      <c r="D26" s="6"/>
      <c r="E26" s="42" t="s">
        <v>53</v>
      </c>
      <c r="F26" s="43">
        <v>30</v>
      </c>
      <c r="G26" s="43">
        <v>1.07</v>
      </c>
      <c r="H26" s="43">
        <v>2.5299999999999998</v>
      </c>
      <c r="I26" s="43">
        <v>15.6</v>
      </c>
      <c r="J26" s="43">
        <v>89.33</v>
      </c>
      <c r="K26" s="44">
        <v>72</v>
      </c>
      <c r="L26" s="43"/>
    </row>
    <row r="27" spans="1:12" ht="15" x14ac:dyDescent="0.25">
      <c r="A27" s="14"/>
      <c r="B27" s="15"/>
      <c r="C27" s="11"/>
      <c r="D27" s="7" t="s">
        <v>62</v>
      </c>
      <c r="E27" s="42" t="s">
        <v>42</v>
      </c>
      <c r="F27" s="43">
        <v>30</v>
      </c>
      <c r="G27" s="43">
        <v>2.2799999999999998</v>
      </c>
      <c r="H27" s="43">
        <v>0.24</v>
      </c>
      <c r="I27" s="43">
        <v>14.76</v>
      </c>
      <c r="J27" s="43">
        <v>70.2</v>
      </c>
      <c r="K27" s="44">
        <v>573</v>
      </c>
      <c r="L27" s="43"/>
    </row>
    <row r="28" spans="1:12" ht="15" x14ac:dyDescent="0.25">
      <c r="A28" s="14"/>
      <c r="B28" s="15"/>
      <c r="C28" s="11"/>
      <c r="D28" s="7" t="s">
        <v>24</v>
      </c>
      <c r="E28" s="42" t="s">
        <v>54</v>
      </c>
      <c r="F28" s="43">
        <v>120</v>
      </c>
      <c r="G28" s="43">
        <v>1.8</v>
      </c>
      <c r="H28" s="43">
        <v>0.6</v>
      </c>
      <c r="I28" s="43">
        <v>25.2</v>
      </c>
      <c r="J28" s="43">
        <v>113.4</v>
      </c>
      <c r="K28" s="44" t="s">
        <v>55</v>
      </c>
      <c r="L28" s="43"/>
    </row>
    <row r="29" spans="1:12" ht="15" x14ac:dyDescent="0.25">
      <c r="A29" s="14"/>
      <c r="B29" s="15"/>
      <c r="C29" s="11"/>
      <c r="D29" s="7" t="s">
        <v>63</v>
      </c>
      <c r="E29" s="42" t="s">
        <v>56</v>
      </c>
      <c r="F29" s="43">
        <v>200</v>
      </c>
      <c r="G29" s="43">
        <v>1.6</v>
      </c>
      <c r="H29" s="43">
        <v>1.3</v>
      </c>
      <c r="I29" s="43">
        <v>11.5</v>
      </c>
      <c r="J29" s="43">
        <v>64</v>
      </c>
      <c r="K29" s="44">
        <v>460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12.040000000000001</v>
      </c>
      <c r="H32" s="19">
        <f t="shared" ref="H32" si="7">SUM(H25:H31)</f>
        <v>8.15</v>
      </c>
      <c r="I32" s="19">
        <f t="shared" ref="I32" si="8">SUM(I25:I31)</f>
        <v>86.759999999999991</v>
      </c>
      <c r="J32" s="19">
        <f t="shared" ref="J32:L32" si="9">SUM(J25:J31)</f>
        <v>468.17999999999995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100</v>
      </c>
      <c r="G33" s="43">
        <v>160</v>
      </c>
      <c r="H33" s="43">
        <v>6.2</v>
      </c>
      <c r="I33" s="43">
        <v>6.6</v>
      </c>
      <c r="J33" s="43">
        <v>88</v>
      </c>
      <c r="K33" s="44">
        <v>47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2.63</v>
      </c>
      <c r="H34" s="43">
        <v>5.0999999999999996</v>
      </c>
      <c r="I34" s="43">
        <v>13.25</v>
      </c>
      <c r="J34" s="43">
        <v>109.5</v>
      </c>
      <c r="K34" s="44">
        <v>100</v>
      </c>
      <c r="L34" s="43"/>
    </row>
    <row r="35" spans="1:12" ht="15" x14ac:dyDescent="0.25">
      <c r="A35" s="14"/>
      <c r="B35" s="15"/>
      <c r="C35" s="11"/>
      <c r="D35" s="7" t="s">
        <v>29</v>
      </c>
      <c r="E35" s="42" t="s">
        <v>59</v>
      </c>
      <c r="F35" s="43">
        <v>90</v>
      </c>
      <c r="G35" s="43">
        <v>14.4</v>
      </c>
      <c r="H35" s="43">
        <v>13.5</v>
      </c>
      <c r="I35" s="43">
        <v>4.5</v>
      </c>
      <c r="J35" s="43">
        <v>197.1</v>
      </c>
      <c r="K35" s="44">
        <v>321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60</v>
      </c>
      <c r="F36" s="43">
        <v>200</v>
      </c>
      <c r="G36" s="43">
        <v>5.4</v>
      </c>
      <c r="H36" s="43">
        <v>8</v>
      </c>
      <c r="I36" s="43">
        <v>11.6</v>
      </c>
      <c r="J36" s="43">
        <v>140</v>
      </c>
      <c r="K36" s="44">
        <v>377</v>
      </c>
      <c r="L36" s="43"/>
    </row>
    <row r="37" spans="1:12" ht="15" x14ac:dyDescent="0.25">
      <c r="A37" s="14"/>
      <c r="B37" s="15"/>
      <c r="C37" s="11"/>
      <c r="D37" s="7" t="s">
        <v>62</v>
      </c>
      <c r="E37" s="42" t="s">
        <v>44</v>
      </c>
      <c r="F37" s="43">
        <v>30</v>
      </c>
      <c r="G37" s="43">
        <v>2.4</v>
      </c>
      <c r="H37" s="43">
        <v>0.45</v>
      </c>
      <c r="I37" s="43">
        <v>12.03</v>
      </c>
      <c r="J37" s="43">
        <v>61.8</v>
      </c>
      <c r="K37" s="44">
        <v>574</v>
      </c>
      <c r="L37" s="43"/>
    </row>
    <row r="38" spans="1:12" ht="15" x14ac:dyDescent="0.25">
      <c r="A38" s="14"/>
      <c r="B38" s="15"/>
      <c r="C38" s="11"/>
      <c r="D38" s="7" t="s">
        <v>64</v>
      </c>
      <c r="E38" s="42" t="s">
        <v>42</v>
      </c>
      <c r="F38" s="43">
        <v>40</v>
      </c>
      <c r="G38" s="43">
        <v>3.04</v>
      </c>
      <c r="H38" s="43">
        <v>0.32</v>
      </c>
      <c r="I38" s="43">
        <v>19.68</v>
      </c>
      <c r="J38" s="43">
        <v>93.6</v>
      </c>
      <c r="K38" s="44">
        <v>573</v>
      </c>
      <c r="L38" s="43"/>
    </row>
    <row r="39" spans="1:12" ht="15" x14ac:dyDescent="0.25">
      <c r="A39" s="14"/>
      <c r="B39" s="15"/>
      <c r="C39" s="11"/>
      <c r="D39" s="7" t="s">
        <v>22</v>
      </c>
      <c r="E39" s="42" t="s">
        <v>61</v>
      </c>
      <c r="F39" s="43">
        <v>200</v>
      </c>
      <c r="G39" s="43">
        <v>0.3</v>
      </c>
      <c r="H39" s="43">
        <v>0.1</v>
      </c>
      <c r="I39" s="43">
        <v>9.5</v>
      </c>
      <c r="J39" s="43">
        <v>40</v>
      </c>
      <c r="K39" s="44">
        <v>459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 t="shared" ref="G42" si="10">SUM(G33:G41)</f>
        <v>188.17000000000002</v>
      </c>
      <c r="H42" s="19">
        <f t="shared" ref="H42" si="11">SUM(H33:H41)</f>
        <v>33.67</v>
      </c>
      <c r="I42" s="19">
        <f t="shared" ref="I42" si="12">SUM(I33:I41)</f>
        <v>77.16</v>
      </c>
      <c r="J42" s="19">
        <f t="shared" ref="J42:L42" si="13">SUM(J33:J41)</f>
        <v>730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1440</v>
      </c>
      <c r="G43" s="32">
        <f t="shared" ref="G43" si="14">G32+G42</f>
        <v>200.21</v>
      </c>
      <c r="H43" s="32">
        <f t="shared" ref="H43" si="15">H32+H42</f>
        <v>41.82</v>
      </c>
      <c r="I43" s="32">
        <f t="shared" ref="I43" si="16">I32+I42</f>
        <v>163.92</v>
      </c>
      <c r="J43" s="32">
        <f t="shared" ref="J43:L43" si="17">J32+J42</f>
        <v>1198.1799999999998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100</v>
      </c>
      <c r="G44" s="40">
        <v>0.7</v>
      </c>
      <c r="H44" s="40">
        <v>0.1</v>
      </c>
      <c r="I44" s="40">
        <v>1.9</v>
      </c>
      <c r="J44" s="40">
        <v>11</v>
      </c>
      <c r="K44" s="41">
        <v>148</v>
      </c>
      <c r="L44" s="40"/>
    </row>
    <row r="45" spans="1:12" ht="15" x14ac:dyDescent="0.25">
      <c r="A45" s="23"/>
      <c r="B45" s="15"/>
      <c r="C45" s="11"/>
      <c r="D45" s="6"/>
      <c r="E45" s="42" t="s">
        <v>66</v>
      </c>
      <c r="F45" s="43">
        <v>100</v>
      </c>
      <c r="G45" s="43">
        <v>8.6199999999999992</v>
      </c>
      <c r="H45" s="43">
        <v>13.08</v>
      </c>
      <c r="I45" s="43">
        <v>2.15</v>
      </c>
      <c r="J45" s="43">
        <v>160</v>
      </c>
      <c r="K45" s="44">
        <v>268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40</v>
      </c>
      <c r="G46" s="43">
        <v>3.04</v>
      </c>
      <c r="H46" s="43">
        <v>0.32</v>
      </c>
      <c r="I46" s="43">
        <v>19.68</v>
      </c>
      <c r="J46" s="43">
        <v>93.6</v>
      </c>
      <c r="K46" s="44">
        <v>573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67</v>
      </c>
      <c r="F47" s="43">
        <v>20</v>
      </c>
      <c r="G47" s="43">
        <v>1.18</v>
      </c>
      <c r="H47" s="43">
        <v>0.94</v>
      </c>
      <c r="I47" s="43">
        <v>15</v>
      </c>
      <c r="J47" s="43">
        <v>73.2</v>
      </c>
      <c r="K47" s="44">
        <v>581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40</v>
      </c>
      <c r="G48" s="43">
        <v>3.2</v>
      </c>
      <c r="H48" s="43">
        <v>0.6</v>
      </c>
      <c r="I48" s="43">
        <v>16.04</v>
      </c>
      <c r="J48" s="43">
        <v>82.4</v>
      </c>
      <c r="K48" s="44">
        <v>574</v>
      </c>
      <c r="L48" s="43"/>
    </row>
    <row r="49" spans="1:12" ht="15" x14ac:dyDescent="0.25">
      <c r="A49" s="23"/>
      <c r="B49" s="15"/>
      <c r="C49" s="11"/>
      <c r="D49" s="6"/>
      <c r="E49" s="42" t="s">
        <v>45</v>
      </c>
      <c r="F49" s="43">
        <v>200</v>
      </c>
      <c r="G49" s="43">
        <v>1.4</v>
      </c>
      <c r="H49" s="43">
        <v>1.2</v>
      </c>
      <c r="I49" s="43">
        <v>11.4</v>
      </c>
      <c r="J49" s="43">
        <v>63</v>
      </c>
      <c r="K49" s="44">
        <v>464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18.139999999999997</v>
      </c>
      <c r="H51" s="19">
        <f t="shared" ref="H51" si="19">SUM(H44:H50)</f>
        <v>16.239999999999998</v>
      </c>
      <c r="I51" s="19">
        <f t="shared" ref="I51" si="20">SUM(I44:I50)</f>
        <v>66.17</v>
      </c>
      <c r="J51" s="19">
        <f t="shared" ref="J51:L51" si="21">SUM(J44:J50)</f>
        <v>483.20000000000005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100</v>
      </c>
      <c r="G52" s="43">
        <v>0.8</v>
      </c>
      <c r="H52" s="43">
        <v>6</v>
      </c>
      <c r="I52" s="43">
        <v>2.6</v>
      </c>
      <c r="J52" s="43">
        <v>68</v>
      </c>
      <c r="K52" s="44">
        <v>15</v>
      </c>
      <c r="L52" s="43"/>
    </row>
    <row r="53" spans="1:12" ht="15" x14ac:dyDescent="0.25">
      <c r="A53" s="23"/>
      <c r="B53" s="15"/>
      <c r="C53" s="11"/>
      <c r="D53" s="7"/>
      <c r="E53" s="42" t="s">
        <v>69</v>
      </c>
      <c r="F53" s="43">
        <v>6</v>
      </c>
      <c r="G53" s="43">
        <v>0</v>
      </c>
      <c r="H53" s="43">
        <v>3</v>
      </c>
      <c r="I53" s="43">
        <v>0.24</v>
      </c>
      <c r="J53" s="43">
        <v>27.93</v>
      </c>
      <c r="K53" s="44">
        <v>432</v>
      </c>
      <c r="L53" s="43"/>
    </row>
    <row r="54" spans="1:12" ht="15" x14ac:dyDescent="0.25">
      <c r="A54" s="23"/>
      <c r="B54" s="15"/>
      <c r="C54" s="11"/>
      <c r="D54" s="7"/>
      <c r="E54" s="42" t="s">
        <v>70</v>
      </c>
      <c r="F54" s="43">
        <v>10</v>
      </c>
      <c r="G54" s="43">
        <v>0.24</v>
      </c>
      <c r="H54" s="43">
        <v>1.5</v>
      </c>
      <c r="I54" s="43">
        <v>0.32</v>
      </c>
      <c r="J54" s="43">
        <v>15.75</v>
      </c>
      <c r="K54" s="44">
        <v>433</v>
      </c>
      <c r="L54" s="43"/>
    </row>
    <row r="55" spans="1:12" ht="15" x14ac:dyDescent="0.25">
      <c r="A55" s="23"/>
      <c r="B55" s="15"/>
      <c r="C55" s="11"/>
      <c r="D55" s="54" t="s">
        <v>27</v>
      </c>
      <c r="E55" s="42" t="s">
        <v>71</v>
      </c>
      <c r="F55" s="43">
        <v>250</v>
      </c>
      <c r="G55" s="43">
        <v>5.8</v>
      </c>
      <c r="H55" s="43">
        <v>5.95</v>
      </c>
      <c r="I55" s="43">
        <v>17.149999999999999</v>
      </c>
      <c r="J55" s="43">
        <v>145.25</v>
      </c>
      <c r="K55" s="44">
        <v>131</v>
      </c>
      <c r="L55" s="43"/>
    </row>
    <row r="56" spans="1:12" ht="15" x14ac:dyDescent="0.25">
      <c r="A56" s="23"/>
      <c r="B56" s="15"/>
      <c r="C56" s="11"/>
      <c r="D56" s="7"/>
      <c r="E56" s="42" t="s">
        <v>72</v>
      </c>
      <c r="F56" s="43">
        <v>30</v>
      </c>
      <c r="G56" s="43">
        <v>2.2400000000000002</v>
      </c>
      <c r="H56" s="43">
        <v>0.23</v>
      </c>
      <c r="I56" s="43">
        <v>13.73</v>
      </c>
      <c r="J56" s="43">
        <v>65.97</v>
      </c>
      <c r="K56" s="44">
        <v>143</v>
      </c>
      <c r="L56" s="43"/>
    </row>
    <row r="57" spans="1:12" ht="15" x14ac:dyDescent="0.25">
      <c r="A57" s="23"/>
      <c r="B57" s="15"/>
      <c r="C57" s="11"/>
      <c r="D57" s="54" t="s">
        <v>28</v>
      </c>
      <c r="E57" s="42" t="s">
        <v>73</v>
      </c>
      <c r="F57" s="43">
        <v>150</v>
      </c>
      <c r="G57" s="43">
        <v>5.55</v>
      </c>
      <c r="H57" s="43">
        <v>4.95</v>
      </c>
      <c r="I57" s="43">
        <v>29.55</v>
      </c>
      <c r="J57" s="43">
        <v>184.5</v>
      </c>
      <c r="K57" s="44">
        <v>256</v>
      </c>
      <c r="L57" s="43"/>
    </row>
    <row r="58" spans="1:12" ht="15" x14ac:dyDescent="0.25">
      <c r="A58" s="23"/>
      <c r="B58" s="15"/>
      <c r="C58" s="11"/>
      <c r="D58" s="54" t="s">
        <v>29</v>
      </c>
      <c r="E58" s="53" t="s">
        <v>75</v>
      </c>
      <c r="F58" s="43">
        <v>120</v>
      </c>
      <c r="G58" s="43">
        <v>11.74</v>
      </c>
      <c r="H58" s="43">
        <v>1.97</v>
      </c>
      <c r="I58" s="43">
        <v>5.74</v>
      </c>
      <c r="J58" s="43">
        <v>88.29</v>
      </c>
      <c r="K58" s="44">
        <v>299</v>
      </c>
      <c r="L58" s="43"/>
    </row>
    <row r="59" spans="1:12" ht="15" x14ac:dyDescent="0.25">
      <c r="A59" s="23"/>
      <c r="B59" s="15"/>
      <c r="C59" s="11"/>
      <c r="D59" s="55" t="s">
        <v>77</v>
      </c>
      <c r="E59" s="53" t="s">
        <v>74</v>
      </c>
      <c r="F59" s="43">
        <v>200</v>
      </c>
      <c r="G59" s="43">
        <v>0.1</v>
      </c>
      <c r="H59" s="43">
        <v>0.1</v>
      </c>
      <c r="I59" s="43">
        <v>11.1</v>
      </c>
      <c r="J59" s="43">
        <v>46</v>
      </c>
      <c r="K59" s="44">
        <v>486</v>
      </c>
      <c r="L59" s="43"/>
    </row>
    <row r="60" spans="1:12" ht="15" x14ac:dyDescent="0.25">
      <c r="A60" s="23"/>
      <c r="B60" s="15"/>
      <c r="C60" s="11"/>
      <c r="D60" s="55" t="s">
        <v>62</v>
      </c>
      <c r="E60" s="53" t="s">
        <v>76</v>
      </c>
      <c r="F60" s="43">
        <v>40</v>
      </c>
      <c r="G60" s="43">
        <v>3.04</v>
      </c>
      <c r="H60" s="43">
        <v>0.32</v>
      </c>
      <c r="I60" s="43">
        <v>19.68</v>
      </c>
      <c r="J60" s="43">
        <v>93.6</v>
      </c>
      <c r="K60" s="44">
        <v>573</v>
      </c>
      <c r="L60" s="43"/>
    </row>
    <row r="61" spans="1:12" ht="15" x14ac:dyDescent="0.25">
      <c r="A61" s="23"/>
      <c r="B61" s="15"/>
      <c r="C61" s="11"/>
      <c r="D61" s="55" t="s">
        <v>51</v>
      </c>
      <c r="E61" s="53" t="s">
        <v>44</v>
      </c>
      <c r="F61" s="43">
        <v>30</v>
      </c>
      <c r="G61" s="43">
        <v>2.4</v>
      </c>
      <c r="H61" s="43">
        <v>0.45</v>
      </c>
      <c r="I61" s="43">
        <v>12.03</v>
      </c>
      <c r="J61" s="43">
        <v>61.8</v>
      </c>
      <c r="K61" s="44">
        <v>574</v>
      </c>
      <c r="L61" s="43"/>
    </row>
    <row r="62" spans="1:12" ht="15.75" customHeight="1" x14ac:dyDescent="0.25">
      <c r="A62" s="24"/>
      <c r="B62" s="17"/>
      <c r="C62" s="8"/>
      <c r="D62" s="18" t="s">
        <v>33</v>
      </c>
      <c r="E62" s="9"/>
      <c r="F62" s="19">
        <f>SUM(F52:F61)</f>
        <v>936</v>
      </c>
      <c r="G62" s="19">
        <f>SUM(G52:G61)</f>
        <v>31.909999999999997</v>
      </c>
      <c r="H62" s="19">
        <f>SUM(H52:H61)</f>
        <v>24.47</v>
      </c>
      <c r="I62" s="19">
        <f>SUM(I52:I61)</f>
        <v>112.13999999999999</v>
      </c>
      <c r="J62" s="19">
        <f>SUM(J52:J61)</f>
        <v>797.08999999999992</v>
      </c>
      <c r="K62" s="25"/>
      <c r="L62" s="19">
        <f>SUM(L52:L61)</f>
        <v>0</v>
      </c>
    </row>
    <row r="63" spans="1:12" ht="15.75" thickBot="1" x14ac:dyDescent="0.25">
      <c r="A63" s="29">
        <f>A44</f>
        <v>1</v>
      </c>
      <c r="B63" s="30">
        <f>B44</f>
        <v>3</v>
      </c>
      <c r="C63" s="60" t="s">
        <v>4</v>
      </c>
      <c r="D63" s="61"/>
      <c r="E63" s="31"/>
      <c r="F63" s="32">
        <f>F51+F62</f>
        <v>1436</v>
      </c>
      <c r="G63" s="32">
        <f>G51+G62</f>
        <v>50.05</v>
      </c>
      <c r="H63" s="32">
        <f>H51+H62</f>
        <v>40.709999999999994</v>
      </c>
      <c r="I63" s="32">
        <f>I51+I62</f>
        <v>178.31</v>
      </c>
      <c r="J63" s="32">
        <f>J51+J62</f>
        <v>1280.29</v>
      </c>
      <c r="K63" s="32"/>
      <c r="L63" s="32">
        <f>L51+L62</f>
        <v>0</v>
      </c>
    </row>
    <row r="64" spans="1:12" ht="15" x14ac:dyDescent="0.25">
      <c r="A64" s="20">
        <v>1</v>
      </c>
      <c r="B64" s="21">
        <v>4</v>
      </c>
      <c r="C64" s="22" t="s">
        <v>20</v>
      </c>
      <c r="D64" s="58" t="s">
        <v>88</v>
      </c>
      <c r="E64" s="56" t="s">
        <v>78</v>
      </c>
      <c r="F64" s="40">
        <v>150</v>
      </c>
      <c r="G64" s="40">
        <v>10.1</v>
      </c>
      <c r="H64" s="40">
        <v>4.5999999999999996</v>
      </c>
      <c r="I64" s="40">
        <v>39.4</v>
      </c>
      <c r="J64" s="40">
        <v>239</v>
      </c>
      <c r="K64" s="41">
        <v>282</v>
      </c>
      <c r="L64" s="40"/>
    </row>
    <row r="65" spans="1:12" ht="15" x14ac:dyDescent="0.25">
      <c r="A65" s="23"/>
      <c r="B65" s="15"/>
      <c r="C65" s="11"/>
      <c r="D65" s="6"/>
      <c r="E65" s="53" t="s">
        <v>42</v>
      </c>
      <c r="F65" s="43">
        <v>30</v>
      </c>
      <c r="G65" s="43">
        <v>2.2799999999999998</v>
      </c>
      <c r="H65" s="43">
        <v>0.24</v>
      </c>
      <c r="I65" s="43">
        <v>14.76</v>
      </c>
      <c r="J65" s="43">
        <v>70.2</v>
      </c>
      <c r="K65" s="44">
        <v>573</v>
      </c>
      <c r="L65" s="43"/>
    </row>
    <row r="66" spans="1:12" ht="15" x14ac:dyDescent="0.25">
      <c r="A66" s="23"/>
      <c r="B66" s="15"/>
      <c r="C66" s="11"/>
      <c r="D66" s="7"/>
      <c r="E66" s="53" t="s">
        <v>79</v>
      </c>
      <c r="F66" s="43">
        <v>40</v>
      </c>
      <c r="G66" s="43">
        <v>3</v>
      </c>
      <c r="H66" s="43">
        <v>3.92</v>
      </c>
      <c r="I66" s="43">
        <v>29.76</v>
      </c>
      <c r="J66" s="43">
        <v>166</v>
      </c>
      <c r="K66" s="44">
        <v>582</v>
      </c>
      <c r="L66" s="43"/>
    </row>
    <row r="67" spans="1:12" ht="15" x14ac:dyDescent="0.25">
      <c r="A67" s="23"/>
      <c r="B67" s="15"/>
      <c r="C67" s="11"/>
      <c r="D67" s="7"/>
      <c r="E67" s="53" t="s">
        <v>80</v>
      </c>
      <c r="F67" s="43">
        <v>40</v>
      </c>
      <c r="G67" s="43">
        <v>0.2</v>
      </c>
      <c r="H67" s="43">
        <v>0.01</v>
      </c>
      <c r="I67" s="43">
        <v>6.92</v>
      </c>
      <c r="J67" s="43">
        <v>28.6</v>
      </c>
      <c r="K67" s="44">
        <v>437</v>
      </c>
      <c r="L67" s="43"/>
    </row>
    <row r="68" spans="1:12" ht="15" x14ac:dyDescent="0.25">
      <c r="A68" s="23"/>
      <c r="B68" s="15"/>
      <c r="C68" s="11"/>
      <c r="D68" s="7" t="s">
        <v>24</v>
      </c>
      <c r="E68" s="53" t="s">
        <v>81</v>
      </c>
      <c r="F68" s="43">
        <v>110</v>
      </c>
      <c r="G68" s="43">
        <v>0.44</v>
      </c>
      <c r="H68" s="43">
        <v>0.44</v>
      </c>
      <c r="I68" s="43">
        <v>10.78</v>
      </c>
      <c r="J68" s="43">
        <v>48.84</v>
      </c>
      <c r="K68" s="57" t="s">
        <v>87</v>
      </c>
      <c r="L68" s="43"/>
    </row>
    <row r="69" spans="1:12" ht="15" x14ac:dyDescent="0.25">
      <c r="A69" s="23"/>
      <c r="B69" s="15"/>
      <c r="C69" s="11"/>
      <c r="D69" s="55" t="s">
        <v>63</v>
      </c>
      <c r="E69" s="53" t="s">
        <v>82</v>
      </c>
      <c r="F69" s="43">
        <v>200</v>
      </c>
      <c r="G69" s="43">
        <v>0.2</v>
      </c>
      <c r="H69" s="43">
        <v>0.1</v>
      </c>
      <c r="I69" s="43">
        <v>9.3000000000000007</v>
      </c>
      <c r="J69" s="43">
        <v>38</v>
      </c>
      <c r="K69" s="44">
        <v>457</v>
      </c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570</v>
      </c>
      <c r="G71" s="19">
        <f t="shared" ref="G71" si="22">SUM(G64:G70)</f>
        <v>16.22</v>
      </c>
      <c r="H71" s="19">
        <f t="shared" ref="H71" si="23">SUM(H64:H70)</f>
        <v>9.3099999999999987</v>
      </c>
      <c r="I71" s="19">
        <f t="shared" ref="I71" si="24">SUM(I64:I70)</f>
        <v>110.92</v>
      </c>
      <c r="J71" s="19">
        <f t="shared" ref="J71:L71" si="25">SUM(J64:J70)</f>
        <v>590.64</v>
      </c>
      <c r="K71" s="25">
        <v>95</v>
      </c>
      <c r="L71" s="19">
        <f t="shared" si="25"/>
        <v>0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54" t="s">
        <v>27</v>
      </c>
      <c r="E72" s="53" t="s">
        <v>83</v>
      </c>
      <c r="F72" s="43">
        <v>250</v>
      </c>
      <c r="G72" s="43">
        <v>1.85</v>
      </c>
      <c r="H72" s="43">
        <v>4.43</v>
      </c>
      <c r="I72" s="43">
        <v>6.95</v>
      </c>
      <c r="J72" s="43">
        <v>75</v>
      </c>
      <c r="K72" s="44">
        <v>367</v>
      </c>
      <c r="L72" s="43"/>
    </row>
    <row r="73" spans="1:12" ht="15" x14ac:dyDescent="0.25">
      <c r="A73" s="23"/>
      <c r="B73" s="15"/>
      <c r="C73" s="11"/>
      <c r="D73" s="54" t="s">
        <v>29</v>
      </c>
      <c r="E73" s="53" t="s">
        <v>84</v>
      </c>
      <c r="F73" s="43">
        <v>110</v>
      </c>
      <c r="G73" s="43">
        <v>10.45</v>
      </c>
      <c r="H73" s="43">
        <v>12.18</v>
      </c>
      <c r="I73" s="43">
        <v>2.44</v>
      </c>
      <c r="J73" s="43">
        <v>136.71</v>
      </c>
      <c r="K73" s="44">
        <v>297</v>
      </c>
      <c r="L73" s="43"/>
    </row>
    <row r="74" spans="1:12" ht="15" x14ac:dyDescent="0.25">
      <c r="A74" s="23"/>
      <c r="B74" s="15"/>
      <c r="C74" s="11"/>
      <c r="D74" s="7" t="s">
        <v>28</v>
      </c>
      <c r="E74" s="53" t="s">
        <v>85</v>
      </c>
      <c r="F74" s="43">
        <v>150</v>
      </c>
      <c r="G74" s="43">
        <v>2</v>
      </c>
      <c r="H74" s="43">
        <v>6.93</v>
      </c>
      <c r="I74" s="43">
        <v>38.64</v>
      </c>
      <c r="J74" s="43">
        <v>224.91</v>
      </c>
      <c r="K74" s="44">
        <v>45</v>
      </c>
      <c r="L74" s="43"/>
    </row>
    <row r="75" spans="1:12" ht="15" x14ac:dyDescent="0.25">
      <c r="A75" s="23"/>
      <c r="B75" s="15"/>
      <c r="C75" s="11"/>
      <c r="D75" s="54" t="s">
        <v>26</v>
      </c>
      <c r="E75" s="53" t="s">
        <v>86</v>
      </c>
      <c r="F75" s="43">
        <v>100</v>
      </c>
      <c r="G75" s="43">
        <v>6.4</v>
      </c>
      <c r="H75" s="43">
        <v>8.5</v>
      </c>
      <c r="I75" s="43">
        <v>7.4</v>
      </c>
      <c r="J75" s="43">
        <v>132</v>
      </c>
      <c r="K75" s="44">
        <v>432</v>
      </c>
      <c r="L75" s="43"/>
    </row>
    <row r="76" spans="1:12" ht="15" x14ac:dyDescent="0.25">
      <c r="A76" s="23"/>
      <c r="B76" s="15"/>
      <c r="C76" s="11"/>
      <c r="D76" s="7"/>
      <c r="E76" s="53" t="s">
        <v>69</v>
      </c>
      <c r="F76" s="43">
        <v>6</v>
      </c>
      <c r="G76" s="43">
        <v>0</v>
      </c>
      <c r="H76" s="43">
        <v>3</v>
      </c>
      <c r="I76" s="43">
        <v>0.24</v>
      </c>
      <c r="J76" s="43">
        <v>27.93</v>
      </c>
      <c r="K76" s="44">
        <v>573</v>
      </c>
      <c r="L76" s="43"/>
    </row>
    <row r="77" spans="1:12" ht="15" x14ac:dyDescent="0.25">
      <c r="A77" s="23"/>
      <c r="B77" s="15"/>
      <c r="C77" s="11"/>
      <c r="D77" s="7" t="s">
        <v>31</v>
      </c>
      <c r="E77" s="53" t="s">
        <v>42</v>
      </c>
      <c r="F77" s="43">
        <v>40</v>
      </c>
      <c r="G77" s="43">
        <v>3.04</v>
      </c>
      <c r="H77" s="43">
        <v>0.32</v>
      </c>
      <c r="I77" s="43">
        <v>19.68</v>
      </c>
      <c r="J77" s="43">
        <v>93.6</v>
      </c>
      <c r="K77" s="44">
        <v>574</v>
      </c>
      <c r="L77" s="43"/>
    </row>
    <row r="78" spans="1:12" ht="15" x14ac:dyDescent="0.25">
      <c r="A78" s="23"/>
      <c r="B78" s="15"/>
      <c r="C78" s="11"/>
      <c r="D78" s="7" t="s">
        <v>32</v>
      </c>
      <c r="E78" s="53" t="s">
        <v>44</v>
      </c>
      <c r="F78" s="43">
        <v>30</v>
      </c>
      <c r="G78" s="43">
        <v>2.4</v>
      </c>
      <c r="H78" s="43">
        <v>0.45</v>
      </c>
      <c r="I78" s="43">
        <v>12.03</v>
      </c>
      <c r="J78" s="43">
        <v>61.8</v>
      </c>
      <c r="K78" s="44">
        <v>460</v>
      </c>
      <c r="L78" s="43"/>
    </row>
    <row r="79" spans="1:12" ht="15" x14ac:dyDescent="0.25">
      <c r="A79" s="23"/>
      <c r="B79" s="15"/>
      <c r="C79" s="11"/>
      <c r="D79" s="55" t="s">
        <v>89</v>
      </c>
      <c r="E79" s="53" t="s">
        <v>56</v>
      </c>
      <c r="F79" s="43">
        <v>180</v>
      </c>
      <c r="G79" s="43">
        <v>1.44</v>
      </c>
      <c r="H79" s="43">
        <v>1.17</v>
      </c>
      <c r="I79" s="43">
        <v>10.35</v>
      </c>
      <c r="J79" s="43">
        <v>57.6</v>
      </c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.75" customHeight="1" x14ac:dyDescent="0.25">
      <c r="A81" s="24"/>
      <c r="B81" s="17"/>
      <c r="C81" s="8"/>
      <c r="D81" s="18" t="s">
        <v>33</v>
      </c>
      <c r="E81" s="9"/>
      <c r="F81" s="19">
        <f>SUM(F72:F80)</f>
        <v>866</v>
      </c>
      <c r="G81" s="19">
        <f t="shared" ref="G81" si="26">SUM(G72:G80)</f>
        <v>27.58</v>
      </c>
      <c r="H81" s="19">
        <f t="shared" ref="H81" si="27">SUM(H72:H80)</f>
        <v>36.980000000000004</v>
      </c>
      <c r="I81" s="19">
        <f t="shared" ref="I81" si="28">SUM(I72:I80)</f>
        <v>97.72999999999999</v>
      </c>
      <c r="J81" s="19">
        <f t="shared" ref="J81:L81" si="29">SUM(J72:J80)</f>
        <v>809.55</v>
      </c>
      <c r="K81" s="25"/>
      <c r="L81" s="19">
        <f t="shared" si="29"/>
        <v>0</v>
      </c>
    </row>
    <row r="82" spans="1:12" ht="15.75" thickBot="1" x14ac:dyDescent="0.25">
      <c r="A82" s="29">
        <f>A64</f>
        <v>1</v>
      </c>
      <c r="B82" s="30">
        <f>B64</f>
        <v>4</v>
      </c>
      <c r="C82" s="60" t="s">
        <v>4</v>
      </c>
      <c r="D82" s="61"/>
      <c r="E82" s="31"/>
      <c r="F82" s="32">
        <f>F71+F81</f>
        <v>1436</v>
      </c>
      <c r="G82" s="32">
        <f t="shared" ref="G82" si="30">G71+G81</f>
        <v>43.8</v>
      </c>
      <c r="H82" s="32">
        <f t="shared" ref="H82" si="31">H71+H81</f>
        <v>46.290000000000006</v>
      </c>
      <c r="I82" s="32">
        <f t="shared" ref="I82" si="32">I71+I81</f>
        <v>208.64999999999998</v>
      </c>
      <c r="J82" s="32">
        <f t="shared" ref="J82:L82" si="33">J71+J81</f>
        <v>1400.19</v>
      </c>
      <c r="K82" s="32"/>
      <c r="L82" s="32">
        <f t="shared" si="33"/>
        <v>0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56" t="s">
        <v>90</v>
      </c>
      <c r="F83" s="40">
        <v>150</v>
      </c>
      <c r="G83" s="40">
        <v>5.44</v>
      </c>
      <c r="H83" s="40">
        <v>3.4</v>
      </c>
      <c r="I83" s="40">
        <v>23.76</v>
      </c>
      <c r="J83" s="40">
        <v>147.44</v>
      </c>
      <c r="K83" s="41">
        <v>161</v>
      </c>
      <c r="L83" s="40"/>
    </row>
    <row r="84" spans="1:12" ht="15" x14ac:dyDescent="0.25">
      <c r="A84" s="23"/>
      <c r="B84" s="15"/>
      <c r="C84" s="11"/>
      <c r="D84" s="55" t="s">
        <v>51</v>
      </c>
      <c r="E84" s="53" t="s">
        <v>44</v>
      </c>
      <c r="F84" s="43">
        <v>20</v>
      </c>
      <c r="G84" s="43">
        <v>1.6</v>
      </c>
      <c r="H84" s="43">
        <v>0.3</v>
      </c>
      <c r="I84" s="43">
        <v>8.02</v>
      </c>
      <c r="J84" s="43">
        <v>41.2</v>
      </c>
      <c r="K84" s="44">
        <v>574</v>
      </c>
      <c r="L84" s="43"/>
    </row>
    <row r="85" spans="1:12" ht="15" x14ac:dyDescent="0.25">
      <c r="A85" s="23"/>
      <c r="B85" s="15"/>
      <c r="C85" s="11"/>
      <c r="D85" s="54" t="s">
        <v>24</v>
      </c>
      <c r="E85" s="53" t="s">
        <v>91</v>
      </c>
      <c r="F85" s="43">
        <v>120</v>
      </c>
      <c r="G85" s="43">
        <v>1.8</v>
      </c>
      <c r="H85" s="43">
        <v>0.6</v>
      </c>
      <c r="I85" s="43">
        <v>25.2</v>
      </c>
      <c r="J85" s="43">
        <v>113.4</v>
      </c>
      <c r="K85" s="57" t="s">
        <v>55</v>
      </c>
      <c r="L85" s="43"/>
    </row>
    <row r="86" spans="1:12" ht="15" x14ac:dyDescent="0.25">
      <c r="A86" s="23"/>
      <c r="B86" s="15"/>
      <c r="C86" s="11"/>
      <c r="D86" s="7"/>
      <c r="E86" s="53" t="s">
        <v>93</v>
      </c>
      <c r="F86" s="43">
        <v>40</v>
      </c>
      <c r="G86" s="43">
        <v>6.13</v>
      </c>
      <c r="H86" s="43">
        <v>8</v>
      </c>
      <c r="I86" s="43">
        <v>8.89</v>
      </c>
      <c r="J86" s="43">
        <v>132.44</v>
      </c>
      <c r="K86" s="44">
        <v>63</v>
      </c>
      <c r="L86" s="43"/>
    </row>
    <row r="87" spans="1:12" ht="15" x14ac:dyDescent="0.25">
      <c r="A87" s="23"/>
      <c r="B87" s="15"/>
      <c r="C87" s="11"/>
      <c r="D87" s="54" t="s">
        <v>63</v>
      </c>
      <c r="E87" s="53" t="s">
        <v>45</v>
      </c>
      <c r="F87" s="43">
        <v>180</v>
      </c>
      <c r="G87" s="43">
        <v>1.26</v>
      </c>
      <c r="H87" s="43">
        <v>1.08</v>
      </c>
      <c r="I87" s="43">
        <v>10.26</v>
      </c>
      <c r="J87" s="43">
        <v>56.7</v>
      </c>
      <c r="K87" s="44">
        <v>464</v>
      </c>
      <c r="L87" s="43"/>
    </row>
    <row r="88" spans="1:12" ht="15" x14ac:dyDescent="0.25">
      <c r="A88" s="23"/>
      <c r="B88" s="15"/>
      <c r="C88" s="11"/>
      <c r="D88" s="6"/>
      <c r="E88" s="53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53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53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33</v>
      </c>
      <c r="E91" s="9"/>
      <c r="F91" s="19">
        <f>SUM(F83:F90)</f>
        <v>510</v>
      </c>
      <c r="G91" s="19">
        <f>SUM(G83:G90)</f>
        <v>16.230000000000004</v>
      </c>
      <c r="H91" s="19">
        <f>SUM(H83:H90)</f>
        <v>13.38</v>
      </c>
      <c r="I91" s="19">
        <f>SUM(I83:I90)</f>
        <v>76.13000000000001</v>
      </c>
      <c r="J91" s="19">
        <f>SUM(J83:J90)</f>
        <v>491.17999999999995</v>
      </c>
      <c r="K91" s="25"/>
      <c r="L91" s="19">
        <f>SUM(L83:L90)</f>
        <v>0</v>
      </c>
    </row>
    <row r="92" spans="1:12" ht="15" x14ac:dyDescent="0.25">
      <c r="A92" s="26">
        <f>A83</f>
        <v>1</v>
      </c>
      <c r="B92" s="13">
        <f>B83</f>
        <v>5</v>
      </c>
      <c r="C92" s="10" t="s">
        <v>25</v>
      </c>
      <c r="D92" s="54" t="s">
        <v>27</v>
      </c>
      <c r="E92" s="53" t="s">
        <v>94</v>
      </c>
      <c r="F92" s="43">
        <v>250</v>
      </c>
      <c r="G92" s="43">
        <v>1.3</v>
      </c>
      <c r="H92" s="43">
        <v>4.43</v>
      </c>
      <c r="I92" s="43">
        <v>3.45</v>
      </c>
      <c r="J92" s="43">
        <v>59</v>
      </c>
      <c r="K92" s="44">
        <v>103</v>
      </c>
      <c r="L92" s="43"/>
    </row>
    <row r="93" spans="1:12" ht="15" x14ac:dyDescent="0.25">
      <c r="A93" s="23"/>
      <c r="B93" s="15"/>
      <c r="C93" s="11"/>
      <c r="D93" s="54" t="s">
        <v>28</v>
      </c>
      <c r="E93" s="53" t="s">
        <v>60</v>
      </c>
      <c r="F93" s="43">
        <v>200</v>
      </c>
      <c r="G93" s="43">
        <v>5.4</v>
      </c>
      <c r="H93" s="43">
        <v>8</v>
      </c>
      <c r="I93" s="43">
        <v>11.6</v>
      </c>
      <c r="J93" s="43">
        <v>140</v>
      </c>
      <c r="K93" s="44">
        <v>377</v>
      </c>
      <c r="L93" s="43"/>
    </row>
    <row r="94" spans="1:12" ht="15" x14ac:dyDescent="0.25">
      <c r="A94" s="23"/>
      <c r="B94" s="15"/>
      <c r="C94" s="11"/>
      <c r="D94" s="7"/>
      <c r="E94" s="53" t="s">
        <v>95</v>
      </c>
      <c r="F94" s="43">
        <v>40</v>
      </c>
      <c r="G94" s="43">
        <v>1.33</v>
      </c>
      <c r="H94" s="43">
        <v>2.48</v>
      </c>
      <c r="I94" s="43">
        <v>2.5499999999999998</v>
      </c>
      <c r="J94" s="43">
        <v>37.799999999999997</v>
      </c>
      <c r="K94" s="44">
        <v>403</v>
      </c>
      <c r="L94" s="43"/>
    </row>
    <row r="95" spans="1:12" ht="15" x14ac:dyDescent="0.25">
      <c r="A95" s="23"/>
      <c r="B95" s="15"/>
      <c r="C95" s="11"/>
      <c r="D95" s="7"/>
      <c r="E95" s="53" t="s">
        <v>92</v>
      </c>
      <c r="F95" s="43">
        <v>90</v>
      </c>
      <c r="G95" s="43">
        <v>15.3</v>
      </c>
      <c r="H95" s="43">
        <v>4.7699999999999996</v>
      </c>
      <c r="I95" s="43">
        <v>12.6</v>
      </c>
      <c r="J95" s="43">
        <v>155.69999999999999</v>
      </c>
      <c r="K95" s="44">
        <v>357</v>
      </c>
      <c r="L95" s="43"/>
    </row>
    <row r="96" spans="1:12" ht="15" x14ac:dyDescent="0.25">
      <c r="A96" s="23"/>
      <c r="B96" s="15"/>
      <c r="C96" s="11"/>
      <c r="D96" s="54" t="s">
        <v>26</v>
      </c>
      <c r="E96" s="53" t="s">
        <v>57</v>
      </c>
      <c r="F96" s="43">
        <v>100</v>
      </c>
      <c r="G96" s="43">
        <v>1.6</v>
      </c>
      <c r="H96" s="43">
        <v>6.2</v>
      </c>
      <c r="I96" s="43">
        <v>6.6</v>
      </c>
      <c r="J96" s="43">
        <v>88</v>
      </c>
      <c r="K96" s="44">
        <v>47</v>
      </c>
      <c r="L96" s="43"/>
    </row>
    <row r="97" spans="1:14" ht="15" x14ac:dyDescent="0.25">
      <c r="A97" s="23"/>
      <c r="B97" s="15"/>
      <c r="C97" s="11"/>
      <c r="D97" s="54" t="s">
        <v>77</v>
      </c>
      <c r="E97" s="53" t="s">
        <v>74</v>
      </c>
      <c r="F97" s="43">
        <v>200</v>
      </c>
      <c r="G97" s="43">
        <v>0.1</v>
      </c>
      <c r="H97" s="43">
        <v>0.1</v>
      </c>
      <c r="I97" s="43">
        <v>11.1</v>
      </c>
      <c r="J97" s="43">
        <v>46</v>
      </c>
      <c r="K97" s="44">
        <v>486</v>
      </c>
      <c r="L97" s="43"/>
      <c r="N97" s="51"/>
    </row>
    <row r="98" spans="1:14" ht="15" x14ac:dyDescent="0.25">
      <c r="A98" s="23"/>
      <c r="B98" s="15"/>
      <c r="C98" s="11"/>
      <c r="D98" s="54" t="s">
        <v>96</v>
      </c>
      <c r="E98" s="53" t="s">
        <v>44</v>
      </c>
      <c r="F98" s="43">
        <v>40</v>
      </c>
      <c r="G98" s="43">
        <v>3.2</v>
      </c>
      <c r="H98" s="43">
        <v>0.6</v>
      </c>
      <c r="I98" s="43">
        <v>16.04</v>
      </c>
      <c r="J98" s="43">
        <v>82.4</v>
      </c>
      <c r="K98" s="44">
        <v>574</v>
      </c>
      <c r="L98" s="43"/>
    </row>
    <row r="99" spans="1:14" ht="15" x14ac:dyDescent="0.25">
      <c r="A99" s="23"/>
      <c r="B99" s="15"/>
      <c r="C99" s="11"/>
      <c r="D99" s="6"/>
      <c r="E99" s="53" t="s">
        <v>42</v>
      </c>
      <c r="F99" s="43">
        <v>50</v>
      </c>
      <c r="G99" s="43">
        <v>3.8</v>
      </c>
      <c r="H99" s="43">
        <v>0.4</v>
      </c>
      <c r="I99" s="43">
        <v>24.6</v>
      </c>
      <c r="J99" s="43">
        <v>117</v>
      </c>
      <c r="K99" s="44">
        <v>573</v>
      </c>
      <c r="L99" s="43"/>
    </row>
    <row r="100" spans="1:14" ht="15.75" customHeight="1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4" ht="15" x14ac:dyDescent="0.25">
      <c r="A101" s="24"/>
      <c r="B101" s="17"/>
      <c r="C101" s="8"/>
      <c r="D101" s="18" t="s">
        <v>33</v>
      </c>
      <c r="E101" s="9"/>
      <c r="F101" s="19">
        <f>SUM(F92:F100)</f>
        <v>970</v>
      </c>
      <c r="G101" s="19">
        <f t="shared" ref="G101" si="34">SUM(G92:G100)</f>
        <v>32.03</v>
      </c>
      <c r="H101" s="19">
        <f t="shared" ref="H101" si="35">SUM(H92:H100)</f>
        <v>26.98</v>
      </c>
      <c r="I101" s="19">
        <f t="shared" ref="I101" si="36">SUM(I92:I100)</f>
        <v>88.54</v>
      </c>
      <c r="J101" s="19">
        <f t="shared" ref="J101:L101" si="37">SUM(J92:J100)</f>
        <v>725.9</v>
      </c>
      <c r="K101" s="25"/>
      <c r="L101" s="19">
        <f t="shared" si="37"/>
        <v>0</v>
      </c>
    </row>
    <row r="102" spans="1:14" ht="15.75" thickBot="1" x14ac:dyDescent="0.25">
      <c r="A102" s="29">
        <f>A83</f>
        <v>1</v>
      </c>
      <c r="B102" s="30">
        <f>B83</f>
        <v>5</v>
      </c>
      <c r="C102" s="60" t="s">
        <v>4</v>
      </c>
      <c r="D102" s="61"/>
      <c r="E102" s="31"/>
      <c r="F102" s="32">
        <f>F91+F101</f>
        <v>1480</v>
      </c>
      <c r="G102" s="32">
        <f t="shared" ref="G102" si="38">G91+G101</f>
        <v>48.260000000000005</v>
      </c>
      <c r="H102" s="32">
        <f t="shared" ref="H102" si="39">H91+H101</f>
        <v>40.36</v>
      </c>
      <c r="I102" s="32">
        <f t="shared" ref="I102" si="40">I91+I101</f>
        <v>164.67000000000002</v>
      </c>
      <c r="J102" s="32">
        <f t="shared" ref="J102:L102" si="41">J91+J101</f>
        <v>1217.08</v>
      </c>
      <c r="K102" s="32"/>
      <c r="L102" s="32">
        <f t="shared" si="41"/>
        <v>0</v>
      </c>
    </row>
    <row r="103" spans="1:14" ht="15" x14ac:dyDescent="0.25">
      <c r="A103" s="20">
        <v>2</v>
      </c>
      <c r="B103" s="21">
        <v>1</v>
      </c>
      <c r="C103" s="22" t="s">
        <v>20</v>
      </c>
      <c r="D103" s="5" t="s">
        <v>21</v>
      </c>
      <c r="E103" s="56" t="s">
        <v>97</v>
      </c>
      <c r="F103" s="40">
        <v>200</v>
      </c>
      <c r="G103" s="40">
        <v>5.76</v>
      </c>
      <c r="H103" s="40">
        <v>6.48</v>
      </c>
      <c r="I103" s="40">
        <v>19.7</v>
      </c>
      <c r="J103" s="40">
        <v>160.19999999999999</v>
      </c>
      <c r="K103" s="41">
        <v>139</v>
      </c>
      <c r="L103" s="40"/>
    </row>
    <row r="104" spans="1:14" ht="15" x14ac:dyDescent="0.25">
      <c r="A104" s="23"/>
      <c r="B104" s="15"/>
      <c r="C104" s="11"/>
      <c r="D104" s="6"/>
      <c r="E104" s="53" t="s">
        <v>98</v>
      </c>
      <c r="F104" s="43">
        <v>45</v>
      </c>
      <c r="G104" s="43">
        <v>2.06</v>
      </c>
      <c r="H104" s="43">
        <v>14.14</v>
      </c>
      <c r="I104" s="43">
        <v>12.86</v>
      </c>
      <c r="J104" s="43">
        <v>187.71</v>
      </c>
      <c r="K104" s="44">
        <v>69</v>
      </c>
      <c r="L104" s="43"/>
    </row>
    <row r="105" spans="1:14" ht="15" x14ac:dyDescent="0.25">
      <c r="A105" s="23"/>
      <c r="B105" s="15"/>
      <c r="C105" s="11"/>
      <c r="D105" s="7" t="s">
        <v>22</v>
      </c>
      <c r="E105" s="53" t="s">
        <v>42</v>
      </c>
      <c r="F105" s="43">
        <v>30</v>
      </c>
      <c r="G105" s="43">
        <v>2.2799999999999998</v>
      </c>
      <c r="H105" s="43">
        <v>0.24</v>
      </c>
      <c r="I105" s="43">
        <v>14.76</v>
      </c>
      <c r="J105" s="43">
        <v>70.2</v>
      </c>
      <c r="K105" s="44">
        <v>573</v>
      </c>
      <c r="L105" s="43"/>
    </row>
    <row r="106" spans="1:14" ht="15" x14ac:dyDescent="0.25">
      <c r="A106" s="23"/>
      <c r="B106" s="15"/>
      <c r="C106" s="11"/>
      <c r="D106" s="7" t="s">
        <v>23</v>
      </c>
      <c r="E106" s="53" t="s">
        <v>44</v>
      </c>
      <c r="F106" s="43">
        <v>25</v>
      </c>
      <c r="G106" s="43">
        <v>2</v>
      </c>
      <c r="H106" s="43">
        <v>0.38</v>
      </c>
      <c r="I106" s="43">
        <v>10.029999999999999</v>
      </c>
      <c r="J106" s="43">
        <v>51.5</v>
      </c>
      <c r="K106" s="44">
        <v>574</v>
      </c>
      <c r="L106" s="43"/>
    </row>
    <row r="107" spans="1:14" ht="15" x14ac:dyDescent="0.25">
      <c r="A107" s="23"/>
      <c r="B107" s="15"/>
      <c r="C107" s="11"/>
      <c r="D107" s="54" t="s">
        <v>63</v>
      </c>
      <c r="E107" s="53" t="s">
        <v>99</v>
      </c>
      <c r="F107" s="43">
        <v>200</v>
      </c>
      <c r="G107" s="43">
        <v>3.3</v>
      </c>
      <c r="H107" s="43">
        <v>2.9</v>
      </c>
      <c r="I107" s="43">
        <v>13.8</v>
      </c>
      <c r="J107" s="43">
        <v>94</v>
      </c>
      <c r="K107" s="44">
        <v>462</v>
      </c>
      <c r="L107" s="43"/>
    </row>
    <row r="108" spans="1:14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4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4" ht="15" x14ac:dyDescent="0.25">
      <c r="A110" s="24"/>
      <c r="B110" s="17"/>
      <c r="C110" s="8"/>
      <c r="D110" s="18" t="s">
        <v>33</v>
      </c>
      <c r="E110" s="9"/>
      <c r="F110" s="19">
        <f>SUM(F103:F109)</f>
        <v>500</v>
      </c>
      <c r="G110" s="19">
        <f t="shared" ref="G110:J110" si="42">SUM(G103:G109)</f>
        <v>15.399999999999999</v>
      </c>
      <c r="H110" s="19">
        <f t="shared" si="42"/>
        <v>24.139999999999997</v>
      </c>
      <c r="I110" s="19">
        <f t="shared" si="42"/>
        <v>71.150000000000006</v>
      </c>
      <c r="J110" s="19">
        <f t="shared" si="42"/>
        <v>563.6099999999999</v>
      </c>
      <c r="K110" s="25"/>
      <c r="L110" s="19">
        <f t="shared" ref="L110" si="43">SUM(L103:L109)</f>
        <v>0</v>
      </c>
    </row>
    <row r="111" spans="1:14" ht="15" x14ac:dyDescent="0.25">
      <c r="A111" s="26">
        <f>A103</f>
        <v>2</v>
      </c>
      <c r="B111" s="13">
        <f>B103</f>
        <v>1</v>
      </c>
      <c r="C111" s="10" t="s">
        <v>25</v>
      </c>
      <c r="D111" s="7" t="s">
        <v>26</v>
      </c>
      <c r="E111" s="53" t="s">
        <v>100</v>
      </c>
      <c r="F111" s="43">
        <v>100</v>
      </c>
      <c r="G111" s="43">
        <v>3</v>
      </c>
      <c r="H111" s="43">
        <v>8.4</v>
      </c>
      <c r="I111" s="43">
        <v>7</v>
      </c>
      <c r="J111" s="43">
        <v>116</v>
      </c>
      <c r="K111" s="44">
        <v>32</v>
      </c>
      <c r="L111" s="43"/>
    </row>
    <row r="112" spans="1:14" ht="15" x14ac:dyDescent="0.25">
      <c r="A112" s="23"/>
      <c r="B112" s="15"/>
      <c r="C112" s="11"/>
      <c r="D112" s="7" t="s">
        <v>27</v>
      </c>
      <c r="E112" s="53" t="s">
        <v>101</v>
      </c>
      <c r="F112" s="43">
        <v>250</v>
      </c>
      <c r="G112" s="52">
        <v>2.5</v>
      </c>
      <c r="H112" s="43">
        <v>3.85</v>
      </c>
      <c r="I112" s="43">
        <v>11.13</v>
      </c>
      <c r="J112" s="43">
        <v>89.25</v>
      </c>
      <c r="K112" s="44">
        <v>128</v>
      </c>
      <c r="L112" s="43"/>
    </row>
    <row r="113" spans="1:12" ht="15" x14ac:dyDescent="0.25">
      <c r="A113" s="23"/>
      <c r="B113" s="15"/>
      <c r="C113" s="11"/>
      <c r="D113" s="7" t="s">
        <v>28</v>
      </c>
      <c r="E113" s="53" t="s">
        <v>102</v>
      </c>
      <c r="F113" s="43">
        <v>160</v>
      </c>
      <c r="G113" s="43">
        <v>15.04</v>
      </c>
      <c r="H113" s="43">
        <v>11.44</v>
      </c>
      <c r="I113" s="43">
        <v>20.64</v>
      </c>
      <c r="J113" s="43">
        <v>245.6</v>
      </c>
      <c r="K113" s="44">
        <v>328</v>
      </c>
      <c r="L113" s="43"/>
    </row>
    <row r="114" spans="1:12" ht="15" x14ac:dyDescent="0.25">
      <c r="A114" s="23"/>
      <c r="B114" s="15"/>
      <c r="C114" s="11"/>
      <c r="D114" s="54" t="s">
        <v>77</v>
      </c>
      <c r="E114" s="53" t="s">
        <v>103</v>
      </c>
      <c r="F114" s="43">
        <v>200</v>
      </c>
      <c r="G114" s="43">
        <v>1</v>
      </c>
      <c r="H114" s="43">
        <v>0.2</v>
      </c>
      <c r="I114" s="43">
        <v>20.2</v>
      </c>
      <c r="J114" s="43">
        <v>86</v>
      </c>
      <c r="K114" s="44">
        <v>501</v>
      </c>
      <c r="L114" s="43"/>
    </row>
    <row r="115" spans="1:12" ht="15" x14ac:dyDescent="0.25">
      <c r="A115" s="23"/>
      <c r="B115" s="15"/>
      <c r="C115" s="11"/>
      <c r="D115" s="54" t="s">
        <v>62</v>
      </c>
      <c r="E115" s="53" t="s">
        <v>42</v>
      </c>
      <c r="F115" s="43">
        <v>40</v>
      </c>
      <c r="G115" s="43">
        <v>3.04</v>
      </c>
      <c r="H115" s="43">
        <v>0.32</v>
      </c>
      <c r="I115" s="43">
        <v>19.68</v>
      </c>
      <c r="J115" s="43">
        <v>93.6</v>
      </c>
      <c r="K115" s="44">
        <v>573</v>
      </c>
      <c r="L115" s="43"/>
    </row>
    <row r="116" spans="1:12" ht="15" x14ac:dyDescent="0.25">
      <c r="A116" s="23"/>
      <c r="B116" s="15"/>
      <c r="C116" s="11"/>
      <c r="D116" s="54" t="s">
        <v>51</v>
      </c>
      <c r="E116" s="53" t="s">
        <v>44</v>
      </c>
      <c r="F116" s="43">
        <v>40</v>
      </c>
      <c r="G116" s="43">
        <v>3.2</v>
      </c>
      <c r="H116" s="43">
        <v>0.6</v>
      </c>
      <c r="I116" s="43">
        <v>16.04</v>
      </c>
      <c r="J116" s="43">
        <v>82.4</v>
      </c>
      <c r="K116" s="44">
        <v>574</v>
      </c>
      <c r="L116" s="43"/>
    </row>
    <row r="117" spans="1:12" ht="15" x14ac:dyDescent="0.25">
      <c r="A117" s="23"/>
      <c r="B117" s="15"/>
      <c r="C117" s="11"/>
      <c r="D117" s="7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790</v>
      </c>
      <c r="G120" s="19">
        <f t="shared" ref="G120:J120" si="44">SUM(G111:G119)</f>
        <v>27.779999999999998</v>
      </c>
      <c r="H120" s="19">
        <f t="shared" si="44"/>
        <v>24.81</v>
      </c>
      <c r="I120" s="19">
        <f t="shared" si="44"/>
        <v>94.69</v>
      </c>
      <c r="J120" s="19">
        <f t="shared" si="44"/>
        <v>712.85</v>
      </c>
      <c r="K120" s="25"/>
      <c r="L120" s="19">
        <f t="shared" ref="L120" si="45">SUM(L111:L119)</f>
        <v>0</v>
      </c>
    </row>
    <row r="121" spans="1:12" ht="15.75" thickBot="1" x14ac:dyDescent="0.25">
      <c r="A121" s="29">
        <f>A103</f>
        <v>2</v>
      </c>
      <c r="B121" s="30">
        <f>B103</f>
        <v>1</v>
      </c>
      <c r="C121" s="60" t="s">
        <v>4</v>
      </c>
      <c r="D121" s="61"/>
      <c r="E121" s="31"/>
      <c r="F121" s="32">
        <f>F110+F120</f>
        <v>1290</v>
      </c>
      <c r="G121" s="32">
        <f t="shared" ref="G121" si="46">G110+G120</f>
        <v>43.179999999999993</v>
      </c>
      <c r="H121" s="32">
        <f t="shared" ref="H121" si="47">H110+H120</f>
        <v>48.949999999999996</v>
      </c>
      <c r="I121" s="32">
        <f t="shared" ref="I121" si="48">I110+I120</f>
        <v>165.84</v>
      </c>
      <c r="J121" s="32">
        <f t="shared" ref="J121:L121" si="49">J110+J120</f>
        <v>1276.46</v>
      </c>
      <c r="K121" s="32"/>
      <c r="L121" s="32">
        <f t="shared" si="49"/>
        <v>0</v>
      </c>
    </row>
    <row r="122" spans="1:12" ht="15" x14ac:dyDescent="0.25">
      <c r="A122" s="14">
        <v>2</v>
      </c>
      <c r="B122" s="15">
        <v>2</v>
      </c>
      <c r="C122" s="22" t="s">
        <v>20</v>
      </c>
      <c r="D122" s="5" t="s">
        <v>21</v>
      </c>
      <c r="E122" s="56" t="s">
        <v>104</v>
      </c>
      <c r="F122" s="40">
        <v>150</v>
      </c>
      <c r="G122" s="40">
        <v>4.42</v>
      </c>
      <c r="H122" s="40">
        <v>4.0199999999999996</v>
      </c>
      <c r="I122" s="40">
        <v>22.92</v>
      </c>
      <c r="J122" s="40">
        <v>145.57</v>
      </c>
      <c r="K122" s="41">
        <v>165</v>
      </c>
      <c r="L122" s="40"/>
    </row>
    <row r="123" spans="1:12" ht="15" x14ac:dyDescent="0.25">
      <c r="A123" s="14"/>
      <c r="B123" s="15"/>
      <c r="C123" s="11"/>
      <c r="D123" s="55" t="s">
        <v>26</v>
      </c>
      <c r="E123" s="53" t="s">
        <v>105</v>
      </c>
      <c r="F123" s="43">
        <v>100</v>
      </c>
      <c r="G123" s="43">
        <v>1</v>
      </c>
      <c r="H123" s="43">
        <v>6.1</v>
      </c>
      <c r="I123" s="43">
        <v>7.5</v>
      </c>
      <c r="J123" s="43">
        <v>89</v>
      </c>
      <c r="K123" s="44">
        <v>22</v>
      </c>
      <c r="L123" s="43"/>
    </row>
    <row r="124" spans="1:12" ht="15" x14ac:dyDescent="0.25">
      <c r="A124" s="14"/>
      <c r="B124" s="15"/>
      <c r="C124" s="11"/>
      <c r="D124" s="54" t="s">
        <v>62</v>
      </c>
      <c r="E124" s="53" t="s">
        <v>42</v>
      </c>
      <c r="F124" s="43">
        <v>30</v>
      </c>
      <c r="G124" s="43">
        <v>2.2799999999999998</v>
      </c>
      <c r="H124" s="43">
        <v>0.24</v>
      </c>
      <c r="I124" s="43">
        <v>14.76</v>
      </c>
      <c r="J124" s="43">
        <v>70.2</v>
      </c>
      <c r="K124" s="44">
        <v>573</v>
      </c>
      <c r="L124" s="43"/>
    </row>
    <row r="125" spans="1:12" ht="15" x14ac:dyDescent="0.25">
      <c r="A125" s="14"/>
      <c r="B125" s="15"/>
      <c r="C125" s="11"/>
      <c r="D125" s="7"/>
      <c r="E125" s="53" t="s">
        <v>106</v>
      </c>
      <c r="F125" s="43">
        <v>40</v>
      </c>
      <c r="G125" s="43">
        <v>1.42</v>
      </c>
      <c r="H125" s="43">
        <v>3.38</v>
      </c>
      <c r="I125" s="43">
        <v>20.8</v>
      </c>
      <c r="J125" s="43">
        <v>119.11</v>
      </c>
      <c r="K125" s="44">
        <v>72</v>
      </c>
      <c r="L125" s="43"/>
    </row>
    <row r="126" spans="1:12" ht="15" x14ac:dyDescent="0.25">
      <c r="A126" s="14"/>
      <c r="B126" s="15"/>
      <c r="C126" s="11"/>
      <c r="D126" s="54" t="s">
        <v>63</v>
      </c>
      <c r="E126" s="53" t="s">
        <v>56</v>
      </c>
      <c r="F126" s="43">
        <v>180</v>
      </c>
      <c r="G126" s="43">
        <v>1.44</v>
      </c>
      <c r="H126" s="43">
        <v>1.17</v>
      </c>
      <c r="I126" s="43">
        <v>10.35</v>
      </c>
      <c r="J126" s="43">
        <v>57.6</v>
      </c>
      <c r="K126" s="44">
        <v>460</v>
      </c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SUM(F122:F128)</f>
        <v>500</v>
      </c>
      <c r="G129" s="19">
        <f t="shared" ref="G129:J129" si="50">SUM(G122:G128)</f>
        <v>10.559999999999999</v>
      </c>
      <c r="H129" s="19">
        <f t="shared" si="50"/>
        <v>14.909999999999998</v>
      </c>
      <c r="I129" s="19">
        <f t="shared" si="50"/>
        <v>76.33</v>
      </c>
      <c r="J129" s="19">
        <f t="shared" si="50"/>
        <v>481.48</v>
      </c>
      <c r="K129" s="25"/>
      <c r="L129" s="19">
        <f t="shared" ref="L129" si="51">SUM(L122:L128)</f>
        <v>0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25</v>
      </c>
      <c r="D130" s="54" t="s">
        <v>27</v>
      </c>
      <c r="E130" s="53" t="s">
        <v>107</v>
      </c>
      <c r="F130" s="43">
        <v>250</v>
      </c>
      <c r="G130" s="43">
        <v>8.9499999999999993</v>
      </c>
      <c r="H130" s="43">
        <v>9.58</v>
      </c>
      <c r="I130" s="43">
        <v>7.5</v>
      </c>
      <c r="J130" s="43">
        <v>152</v>
      </c>
      <c r="K130" s="44">
        <v>123</v>
      </c>
      <c r="L130" s="43"/>
    </row>
    <row r="131" spans="1:12" ht="15" x14ac:dyDescent="0.25">
      <c r="A131" s="14"/>
      <c r="B131" s="15"/>
      <c r="C131" s="11"/>
      <c r="D131" s="54" t="s">
        <v>29</v>
      </c>
      <c r="E131" s="53" t="s">
        <v>108</v>
      </c>
      <c r="F131" s="43">
        <v>110</v>
      </c>
      <c r="G131" s="43">
        <v>17.82</v>
      </c>
      <c r="H131" s="43">
        <v>13.2</v>
      </c>
      <c r="I131" s="43">
        <v>0.33</v>
      </c>
      <c r="J131" s="43">
        <v>17.82</v>
      </c>
      <c r="K131" s="44">
        <v>366</v>
      </c>
      <c r="L131" s="43"/>
    </row>
    <row r="132" spans="1:12" ht="15" x14ac:dyDescent="0.25">
      <c r="A132" s="14"/>
      <c r="B132" s="15"/>
      <c r="C132" s="11"/>
      <c r="D132" s="54" t="s">
        <v>26</v>
      </c>
      <c r="E132" s="53" t="s">
        <v>109</v>
      </c>
      <c r="F132" s="43">
        <v>100</v>
      </c>
      <c r="G132" s="43">
        <v>2.5</v>
      </c>
      <c r="H132" s="43">
        <v>6.3</v>
      </c>
      <c r="I132" s="43">
        <v>8.3000000000000007</v>
      </c>
      <c r="J132" s="43">
        <v>100</v>
      </c>
      <c r="K132" s="44">
        <v>42</v>
      </c>
      <c r="L132" s="43"/>
    </row>
    <row r="133" spans="1:12" ht="15" x14ac:dyDescent="0.25">
      <c r="A133" s="14"/>
      <c r="B133" s="15"/>
      <c r="C133" s="11"/>
      <c r="D133" s="54" t="s">
        <v>28</v>
      </c>
      <c r="E133" s="53" t="s">
        <v>110</v>
      </c>
      <c r="F133" s="43">
        <v>120</v>
      </c>
      <c r="G133" s="43">
        <v>2.52</v>
      </c>
      <c r="H133" s="43">
        <v>4.8</v>
      </c>
      <c r="I133" s="43">
        <v>8.76</v>
      </c>
      <c r="J133" s="43">
        <v>88.8</v>
      </c>
      <c r="K133" s="44">
        <v>378</v>
      </c>
      <c r="L133" s="43"/>
    </row>
    <row r="134" spans="1:12" ht="15" x14ac:dyDescent="0.25">
      <c r="A134" s="14"/>
      <c r="B134" s="15"/>
      <c r="C134" s="11"/>
      <c r="D134" s="54" t="s">
        <v>28</v>
      </c>
      <c r="E134" s="53" t="s">
        <v>111</v>
      </c>
      <c r="F134" s="43">
        <v>80</v>
      </c>
      <c r="G134" s="43">
        <v>1.6</v>
      </c>
      <c r="H134" s="43">
        <v>2.72</v>
      </c>
      <c r="I134" s="43">
        <v>6.08</v>
      </c>
      <c r="J134" s="43">
        <v>55.2</v>
      </c>
      <c r="K134" s="44">
        <v>378</v>
      </c>
      <c r="L134" s="43"/>
    </row>
    <row r="135" spans="1:12" ht="15" x14ac:dyDescent="0.25">
      <c r="A135" s="14"/>
      <c r="B135" s="15"/>
      <c r="C135" s="11"/>
      <c r="D135" s="7" t="s">
        <v>31</v>
      </c>
      <c r="E135" s="53" t="s">
        <v>42</v>
      </c>
      <c r="F135" s="43">
        <v>50</v>
      </c>
      <c r="G135" s="43">
        <v>3.8</v>
      </c>
      <c r="H135" s="43">
        <v>0.4</v>
      </c>
      <c r="I135" s="43">
        <v>24.6</v>
      </c>
      <c r="J135" s="43">
        <v>117</v>
      </c>
      <c r="K135" s="44">
        <v>380</v>
      </c>
      <c r="L135" s="43"/>
    </row>
    <row r="136" spans="1:12" ht="15" x14ac:dyDescent="0.25">
      <c r="A136" s="14"/>
      <c r="B136" s="15"/>
      <c r="C136" s="11"/>
      <c r="D136" s="54" t="s">
        <v>77</v>
      </c>
      <c r="E136" s="53" t="s">
        <v>112</v>
      </c>
      <c r="F136" s="43">
        <v>200</v>
      </c>
      <c r="G136" s="43">
        <v>0.67</v>
      </c>
      <c r="H136" s="43">
        <v>0.27</v>
      </c>
      <c r="I136" s="43">
        <v>18.3</v>
      </c>
      <c r="J136" s="43">
        <v>78</v>
      </c>
      <c r="K136" s="44">
        <v>573</v>
      </c>
      <c r="L136" s="43"/>
    </row>
    <row r="137" spans="1:12" ht="15" x14ac:dyDescent="0.25">
      <c r="A137" s="14"/>
      <c r="B137" s="15"/>
      <c r="C137" s="11"/>
      <c r="D137" s="55" t="s">
        <v>51</v>
      </c>
      <c r="E137" s="53" t="s">
        <v>44</v>
      </c>
      <c r="F137" s="43">
        <v>50</v>
      </c>
      <c r="G137" s="43">
        <v>4</v>
      </c>
      <c r="H137" s="43">
        <v>0.75</v>
      </c>
      <c r="I137" s="43">
        <v>20.05</v>
      </c>
      <c r="J137" s="43">
        <v>103</v>
      </c>
      <c r="K137" s="44">
        <v>496</v>
      </c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>
        <v>574</v>
      </c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SUM(F130:F138)</f>
        <v>960</v>
      </c>
      <c r="G139" s="19">
        <f t="shared" ref="G139:J139" si="52">SUM(G130:G138)</f>
        <v>41.86</v>
      </c>
      <c r="H139" s="19">
        <f t="shared" si="52"/>
        <v>38.020000000000003</v>
      </c>
      <c r="I139" s="19">
        <f t="shared" si="52"/>
        <v>93.92</v>
      </c>
      <c r="J139" s="19">
        <f t="shared" si="52"/>
        <v>711.81999999999994</v>
      </c>
      <c r="K139" s="25"/>
      <c r="L139" s="19">
        <f t="shared" ref="L139" si="53">SUM(L130:L138)</f>
        <v>0</v>
      </c>
    </row>
    <row r="140" spans="1:12" ht="15.75" thickBot="1" x14ac:dyDescent="0.25">
      <c r="A140" s="33">
        <f>A122</f>
        <v>2</v>
      </c>
      <c r="B140" s="33">
        <f>B122</f>
        <v>2</v>
      </c>
      <c r="C140" s="60" t="s">
        <v>4</v>
      </c>
      <c r="D140" s="61"/>
      <c r="E140" s="31"/>
      <c r="F140" s="32">
        <f>F129+F139</f>
        <v>1460</v>
      </c>
      <c r="G140" s="32">
        <f t="shared" ref="G140" si="54">G129+G139</f>
        <v>52.42</v>
      </c>
      <c r="H140" s="32">
        <f t="shared" ref="H140" si="55">H129+H139</f>
        <v>52.93</v>
      </c>
      <c r="I140" s="32">
        <f t="shared" ref="I140" si="56">I129+I139</f>
        <v>170.25</v>
      </c>
      <c r="J140" s="32">
        <f t="shared" ref="J140:L140" si="57">J129+J139</f>
        <v>1193.3</v>
      </c>
      <c r="K140" s="32"/>
      <c r="L140" s="32">
        <f t="shared" si="57"/>
        <v>0</v>
      </c>
    </row>
    <row r="141" spans="1:12" ht="15" x14ac:dyDescent="0.25">
      <c r="A141" s="20">
        <v>2</v>
      </c>
      <c r="B141" s="21">
        <v>3</v>
      </c>
      <c r="C141" s="22" t="s">
        <v>20</v>
      </c>
      <c r="D141" s="5" t="s">
        <v>21</v>
      </c>
      <c r="E141" s="56" t="s">
        <v>113</v>
      </c>
      <c r="F141" s="40">
        <v>150</v>
      </c>
      <c r="G141" s="40">
        <v>4.78</v>
      </c>
      <c r="H141" s="40">
        <v>3.37</v>
      </c>
      <c r="I141" s="40">
        <v>26.98</v>
      </c>
      <c r="J141" s="40">
        <v>157.32</v>
      </c>
      <c r="K141" s="41">
        <v>159</v>
      </c>
      <c r="L141" s="40"/>
    </row>
    <row r="142" spans="1:12" ht="15.75" customHeight="1" x14ac:dyDescent="0.25">
      <c r="A142" s="23"/>
      <c r="B142" s="15"/>
      <c r="C142" s="11"/>
      <c r="D142" s="6"/>
      <c r="E142" s="53" t="s">
        <v>98</v>
      </c>
      <c r="F142" s="43">
        <v>40</v>
      </c>
      <c r="G142" s="43">
        <v>1.83</v>
      </c>
      <c r="H142" s="43">
        <v>12.57</v>
      </c>
      <c r="I142" s="43">
        <v>11.43</v>
      </c>
      <c r="J142" s="43">
        <v>166.86</v>
      </c>
      <c r="K142" s="44">
        <v>69</v>
      </c>
      <c r="L142" s="43"/>
    </row>
    <row r="143" spans="1:12" ht="15" x14ac:dyDescent="0.25">
      <c r="A143" s="23"/>
      <c r="B143" s="15"/>
      <c r="C143" s="11"/>
      <c r="D143" s="54" t="s">
        <v>24</v>
      </c>
      <c r="E143" s="53" t="s">
        <v>91</v>
      </c>
      <c r="F143" s="43">
        <v>120</v>
      </c>
      <c r="G143" s="43">
        <v>1.8</v>
      </c>
      <c r="H143" s="43">
        <v>0.6</v>
      </c>
      <c r="I143" s="43">
        <v>25.2</v>
      </c>
      <c r="J143" s="43">
        <v>113.4</v>
      </c>
      <c r="K143" s="57" t="s">
        <v>55</v>
      </c>
      <c r="L143" s="43"/>
    </row>
    <row r="144" spans="1:12" ht="15" x14ac:dyDescent="0.25">
      <c r="A144" s="23"/>
      <c r="B144" s="15"/>
      <c r="C144" s="11"/>
      <c r="D144" s="54" t="s">
        <v>63</v>
      </c>
      <c r="E144" s="53" t="s">
        <v>61</v>
      </c>
      <c r="F144" s="43">
        <v>200</v>
      </c>
      <c r="G144" s="43">
        <v>0.3</v>
      </c>
      <c r="H144" s="43">
        <v>0.1</v>
      </c>
      <c r="I144" s="43">
        <v>9.5</v>
      </c>
      <c r="J144" s="43">
        <v>40</v>
      </c>
      <c r="K144" s="44">
        <v>459</v>
      </c>
      <c r="L144" s="43"/>
    </row>
    <row r="145" spans="1:12" ht="15" x14ac:dyDescent="0.25">
      <c r="A145" s="23"/>
      <c r="B145" s="15"/>
      <c r="C145" s="11"/>
      <c r="D145" s="7"/>
      <c r="E145" s="53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53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v>510</v>
      </c>
      <c r="G147" s="19">
        <v>8.7100000000000009</v>
      </c>
      <c r="H147" s="19">
        <v>16.64</v>
      </c>
      <c r="I147" s="19">
        <v>73.11</v>
      </c>
      <c r="J147" s="19">
        <v>477.58</v>
      </c>
      <c r="K147" s="25"/>
      <c r="L147" s="19">
        <f>SUM(L141:L146)</f>
        <v>0</v>
      </c>
    </row>
    <row r="148" spans="1:12" ht="15" x14ac:dyDescent="0.25">
      <c r="A148" s="26">
        <f>A141</f>
        <v>2</v>
      </c>
      <c r="B148" s="13">
        <f>B141</f>
        <v>3</v>
      </c>
      <c r="C148" s="10" t="s">
        <v>25</v>
      </c>
      <c r="D148" s="54" t="s">
        <v>27</v>
      </c>
      <c r="E148" s="53" t="s">
        <v>114</v>
      </c>
      <c r="F148" s="43">
        <v>250</v>
      </c>
      <c r="G148" s="43">
        <v>2.33</v>
      </c>
      <c r="H148" s="43">
        <v>4.7300000000000004</v>
      </c>
      <c r="I148" s="43">
        <v>10.33</v>
      </c>
      <c r="J148" s="43">
        <v>93.25</v>
      </c>
      <c r="K148" s="44">
        <v>98</v>
      </c>
      <c r="L148" s="43"/>
    </row>
    <row r="149" spans="1:12" ht="15" x14ac:dyDescent="0.25">
      <c r="A149" s="23"/>
      <c r="B149" s="15"/>
      <c r="C149" s="11"/>
      <c r="D149" s="54" t="s">
        <v>26</v>
      </c>
      <c r="E149" s="53" t="s">
        <v>115</v>
      </c>
      <c r="F149" s="43">
        <v>100</v>
      </c>
      <c r="G149" s="43">
        <v>1.45</v>
      </c>
      <c r="H149" s="43">
        <v>6</v>
      </c>
      <c r="I149" s="43">
        <v>8.4</v>
      </c>
      <c r="J149" s="43">
        <v>94</v>
      </c>
      <c r="K149" s="44">
        <v>1</v>
      </c>
      <c r="L149" s="43"/>
    </row>
    <row r="150" spans="1:12" ht="15" x14ac:dyDescent="0.25">
      <c r="A150" s="23"/>
      <c r="B150" s="15"/>
      <c r="C150" s="11"/>
      <c r="D150" s="54"/>
      <c r="E150" s="53" t="s">
        <v>116</v>
      </c>
      <c r="F150" s="43">
        <v>30</v>
      </c>
      <c r="G150" s="43">
        <v>0.39</v>
      </c>
      <c r="H150" s="43">
        <v>1.89</v>
      </c>
      <c r="I150" s="43">
        <v>0.6</v>
      </c>
      <c r="J150" s="43">
        <v>21</v>
      </c>
      <c r="K150" s="44">
        <v>421</v>
      </c>
      <c r="L150" s="43"/>
    </row>
    <row r="151" spans="1:12" ht="15" x14ac:dyDescent="0.25">
      <c r="A151" s="23"/>
      <c r="B151" s="15"/>
      <c r="C151" s="11"/>
      <c r="D151" s="54" t="s">
        <v>29</v>
      </c>
      <c r="E151" s="53" t="s">
        <v>117</v>
      </c>
      <c r="F151" s="43">
        <v>120</v>
      </c>
      <c r="G151" s="43">
        <v>15.43</v>
      </c>
      <c r="H151" s="43">
        <v>1.89</v>
      </c>
      <c r="I151" s="43">
        <v>12</v>
      </c>
      <c r="J151" s="43">
        <v>126.86</v>
      </c>
      <c r="K151" s="44">
        <v>307</v>
      </c>
      <c r="L151" s="43"/>
    </row>
    <row r="152" spans="1:12" ht="15" x14ac:dyDescent="0.25">
      <c r="A152" s="23"/>
      <c r="B152" s="15"/>
      <c r="C152" s="11"/>
      <c r="D152" s="54" t="s">
        <v>62</v>
      </c>
      <c r="E152" s="53" t="s">
        <v>42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93.6</v>
      </c>
      <c r="K152" s="44">
        <v>573</v>
      </c>
      <c r="L152" s="43"/>
    </row>
    <row r="153" spans="1:12" ht="15" x14ac:dyDescent="0.25">
      <c r="A153" s="23"/>
      <c r="B153" s="15"/>
      <c r="C153" s="11"/>
      <c r="D153" s="54" t="s">
        <v>51</v>
      </c>
      <c r="E153" s="53" t="s">
        <v>44</v>
      </c>
      <c r="F153" s="43">
        <v>20</v>
      </c>
      <c r="G153" s="43">
        <v>1.6</v>
      </c>
      <c r="H153" s="43">
        <v>0.3</v>
      </c>
      <c r="I153" s="43">
        <v>8.02</v>
      </c>
      <c r="J153" s="43">
        <v>41.2</v>
      </c>
      <c r="K153" s="44">
        <v>574</v>
      </c>
      <c r="L153" s="43"/>
    </row>
    <row r="154" spans="1:12" ht="15" x14ac:dyDescent="0.25">
      <c r="A154" s="23"/>
      <c r="B154" s="15"/>
      <c r="C154" s="11"/>
      <c r="D154" s="54" t="s">
        <v>28</v>
      </c>
      <c r="E154" s="53" t="s">
        <v>118</v>
      </c>
      <c r="F154" s="43">
        <v>150</v>
      </c>
      <c r="G154" s="43">
        <v>3.58</v>
      </c>
      <c r="H154" s="43">
        <v>4.6900000000000004</v>
      </c>
      <c r="I154" s="43">
        <v>36.65</v>
      </c>
      <c r="J154" s="43">
        <v>203.08</v>
      </c>
      <c r="K154" s="44">
        <v>205</v>
      </c>
      <c r="L154" s="43"/>
    </row>
    <row r="155" spans="1:12" ht="15" x14ac:dyDescent="0.25">
      <c r="A155" s="23"/>
      <c r="B155" s="15"/>
      <c r="C155" s="11"/>
      <c r="D155" s="55"/>
      <c r="E155" s="53" t="s">
        <v>67</v>
      </c>
      <c r="F155" s="43">
        <v>20</v>
      </c>
      <c r="G155" s="43">
        <v>1.18</v>
      </c>
      <c r="H155" s="43">
        <v>0.94</v>
      </c>
      <c r="I155" s="43">
        <v>15</v>
      </c>
      <c r="J155" s="43">
        <v>73.2</v>
      </c>
      <c r="K155" s="44">
        <v>581</v>
      </c>
      <c r="L155" s="43"/>
    </row>
    <row r="156" spans="1:12" ht="15" x14ac:dyDescent="0.25">
      <c r="A156" s="23"/>
      <c r="B156" s="15"/>
      <c r="C156" s="11"/>
      <c r="D156" s="55" t="s">
        <v>120</v>
      </c>
      <c r="E156" s="53" t="s">
        <v>119</v>
      </c>
      <c r="F156" s="43">
        <v>200</v>
      </c>
      <c r="G156" s="43">
        <v>0.3</v>
      </c>
      <c r="H156" s="43">
        <v>0.2</v>
      </c>
      <c r="I156" s="43">
        <v>14.2</v>
      </c>
      <c r="J156" s="43">
        <v>60</v>
      </c>
      <c r="K156" s="44">
        <v>487</v>
      </c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930</v>
      </c>
      <c r="G157" s="19">
        <f t="shared" ref="G157:J157" si="58">SUM(G148:G156)</f>
        <v>29.3</v>
      </c>
      <c r="H157" s="19">
        <f t="shared" si="58"/>
        <v>20.960000000000004</v>
      </c>
      <c r="I157" s="19">
        <f t="shared" si="58"/>
        <v>124.88000000000001</v>
      </c>
      <c r="J157" s="19">
        <f t="shared" si="58"/>
        <v>806.19</v>
      </c>
      <c r="K157" s="25"/>
      <c r="L157" s="19">
        <f t="shared" ref="L157" si="59">SUM(L148:L156)</f>
        <v>0</v>
      </c>
    </row>
    <row r="158" spans="1:12" ht="15.75" thickBot="1" x14ac:dyDescent="0.25">
      <c r="A158" s="29">
        <f>A141</f>
        <v>2</v>
      </c>
      <c r="B158" s="30">
        <f>B141</f>
        <v>3</v>
      </c>
      <c r="C158" s="60" t="s">
        <v>4</v>
      </c>
      <c r="D158" s="61"/>
      <c r="E158" s="31"/>
      <c r="F158" s="32">
        <f>F147+F157</f>
        <v>1440</v>
      </c>
      <c r="G158" s="32">
        <f t="shared" ref="G158" si="60">G147+G157</f>
        <v>38.010000000000005</v>
      </c>
      <c r="H158" s="32">
        <f t="shared" ref="H158" si="61">H147+H157</f>
        <v>37.600000000000009</v>
      </c>
      <c r="I158" s="32">
        <f t="shared" ref="I158" si="62">I147+I157</f>
        <v>197.99</v>
      </c>
      <c r="J158" s="32">
        <f t="shared" ref="J158:L158" si="63">J147+J157</f>
        <v>1283.77</v>
      </c>
      <c r="K158" s="32"/>
      <c r="L158" s="32">
        <f t="shared" si="63"/>
        <v>0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56" t="s">
        <v>90</v>
      </c>
      <c r="F159" s="40">
        <v>180</v>
      </c>
      <c r="G159" s="40">
        <v>6.53</v>
      </c>
      <c r="H159" s="40">
        <v>4.08</v>
      </c>
      <c r="I159" s="40">
        <v>28.51</v>
      </c>
      <c r="J159" s="40">
        <v>176.93</v>
      </c>
      <c r="K159" s="41">
        <v>161</v>
      </c>
      <c r="L159" s="40"/>
    </row>
    <row r="160" spans="1:12" ht="15" x14ac:dyDescent="0.25">
      <c r="A160" s="23"/>
      <c r="B160" s="15"/>
      <c r="C160" s="11"/>
      <c r="D160" s="6"/>
      <c r="E160" s="53" t="s">
        <v>79</v>
      </c>
      <c r="F160" s="43">
        <v>30</v>
      </c>
      <c r="G160" s="43">
        <v>2.25</v>
      </c>
      <c r="H160" s="43">
        <v>2.94</v>
      </c>
      <c r="I160" s="43">
        <v>22.32</v>
      </c>
      <c r="J160" s="59">
        <v>124.5</v>
      </c>
      <c r="K160" s="44">
        <v>582</v>
      </c>
      <c r="L160" s="43"/>
    </row>
    <row r="161" spans="1:12" ht="15" x14ac:dyDescent="0.25">
      <c r="A161" s="23"/>
      <c r="B161" s="15"/>
      <c r="C161" s="11"/>
      <c r="D161" s="7" t="s">
        <v>22</v>
      </c>
      <c r="E161" s="53" t="s">
        <v>42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</v>
      </c>
      <c r="K161" s="44">
        <v>573</v>
      </c>
      <c r="L161" s="43"/>
    </row>
    <row r="162" spans="1:12" ht="15" x14ac:dyDescent="0.25">
      <c r="A162" s="23"/>
      <c r="B162" s="15"/>
      <c r="C162" s="11"/>
      <c r="D162" s="54" t="s">
        <v>51</v>
      </c>
      <c r="E162" s="53" t="s">
        <v>44</v>
      </c>
      <c r="F162" s="43">
        <v>40</v>
      </c>
      <c r="G162" s="43">
        <v>3.2</v>
      </c>
      <c r="H162" s="43">
        <v>0.6</v>
      </c>
      <c r="I162" s="43">
        <v>16.04</v>
      </c>
      <c r="J162" s="43">
        <v>82.4</v>
      </c>
      <c r="K162" s="44">
        <v>574</v>
      </c>
      <c r="L162" s="43"/>
    </row>
    <row r="163" spans="1:12" ht="15" x14ac:dyDescent="0.25">
      <c r="A163" s="23"/>
      <c r="B163" s="15"/>
      <c r="C163" s="11"/>
      <c r="D163" s="54" t="s">
        <v>22</v>
      </c>
      <c r="E163" s="53" t="s">
        <v>45</v>
      </c>
      <c r="F163" s="43">
        <v>200</v>
      </c>
      <c r="G163" s="43">
        <v>140</v>
      </c>
      <c r="H163" s="43">
        <v>1.2</v>
      </c>
      <c r="I163" s="43">
        <v>11.4</v>
      </c>
      <c r="J163" s="43">
        <v>63</v>
      </c>
      <c r="K163" s="44">
        <v>464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500</v>
      </c>
      <c r="G166" s="19">
        <f t="shared" ref="G166:J166" si="64">SUM(G159:G165)</f>
        <v>155.78</v>
      </c>
      <c r="H166" s="19">
        <f t="shared" si="64"/>
        <v>9.2199999999999989</v>
      </c>
      <c r="I166" s="19">
        <f t="shared" si="64"/>
        <v>102.87</v>
      </c>
      <c r="J166" s="19">
        <f t="shared" si="64"/>
        <v>563.83000000000004</v>
      </c>
      <c r="K166" s="25"/>
      <c r="L166" s="19">
        <f t="shared" ref="L166" si="65">SUM(L159:L165)</f>
        <v>0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54" t="s">
        <v>27</v>
      </c>
      <c r="E167" s="53" t="s">
        <v>121</v>
      </c>
      <c r="F167" s="43">
        <v>200</v>
      </c>
      <c r="G167" s="43">
        <v>6.36</v>
      </c>
      <c r="H167" s="43">
        <v>7.52</v>
      </c>
      <c r="I167" s="43">
        <v>9.76</v>
      </c>
      <c r="J167" s="43">
        <v>132.19999999999999</v>
      </c>
      <c r="K167" s="44">
        <v>109</v>
      </c>
      <c r="L167" s="43"/>
    </row>
    <row r="168" spans="1:12" ht="15" x14ac:dyDescent="0.25">
      <c r="A168" s="23"/>
      <c r="B168" s="15"/>
      <c r="C168" s="11"/>
      <c r="D168" s="7"/>
      <c r="E168" s="53" t="s">
        <v>126</v>
      </c>
      <c r="F168" s="43">
        <v>10</v>
      </c>
      <c r="G168" s="43">
        <v>0.24</v>
      </c>
      <c r="H168" s="43">
        <v>1.5</v>
      </c>
      <c r="I168" s="43">
        <v>0.32</v>
      </c>
      <c r="J168" s="43">
        <v>15.75</v>
      </c>
      <c r="K168" s="44">
        <v>433</v>
      </c>
      <c r="L168" s="43"/>
    </row>
    <row r="169" spans="1:12" ht="15" x14ac:dyDescent="0.25">
      <c r="A169" s="23"/>
      <c r="B169" s="15"/>
      <c r="C169" s="11"/>
      <c r="D169" s="54" t="s">
        <v>51</v>
      </c>
      <c r="E169" s="53" t="s">
        <v>44</v>
      </c>
      <c r="F169" s="43">
        <v>20</v>
      </c>
      <c r="G169" s="43">
        <v>1.6</v>
      </c>
      <c r="H169" s="43">
        <v>0.3</v>
      </c>
      <c r="I169" s="43">
        <v>8.02</v>
      </c>
      <c r="J169" s="43">
        <v>41.2</v>
      </c>
      <c r="K169" s="44">
        <v>574</v>
      </c>
      <c r="L169" s="43"/>
    </row>
    <row r="170" spans="1:12" ht="15" x14ac:dyDescent="0.25">
      <c r="A170" s="23"/>
      <c r="B170" s="15"/>
      <c r="C170" s="11"/>
      <c r="D170" s="54" t="s">
        <v>26</v>
      </c>
      <c r="E170" s="53" t="s">
        <v>122</v>
      </c>
      <c r="F170" s="43">
        <v>100</v>
      </c>
      <c r="G170" s="43">
        <v>120</v>
      </c>
      <c r="H170" s="43">
        <v>5.0999999999999996</v>
      </c>
      <c r="I170" s="43">
        <v>5.5</v>
      </c>
      <c r="J170" s="43">
        <v>73</v>
      </c>
      <c r="K170" s="44">
        <v>2</v>
      </c>
      <c r="L170" s="43"/>
    </row>
    <row r="171" spans="1:12" ht="15" x14ac:dyDescent="0.25">
      <c r="A171" s="23"/>
      <c r="B171" s="15"/>
      <c r="C171" s="11"/>
      <c r="D171" s="54" t="s">
        <v>62</v>
      </c>
      <c r="E171" s="53" t="s">
        <v>76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70.2</v>
      </c>
      <c r="K171" s="44">
        <v>573</v>
      </c>
      <c r="L171" s="43"/>
    </row>
    <row r="172" spans="1:12" ht="15" x14ac:dyDescent="0.25">
      <c r="A172" s="23"/>
      <c r="B172" s="15"/>
      <c r="C172" s="11"/>
      <c r="D172" s="54" t="s">
        <v>28</v>
      </c>
      <c r="E172" s="53" t="s">
        <v>123</v>
      </c>
      <c r="F172" s="43">
        <v>180</v>
      </c>
      <c r="G172" s="43">
        <v>3.42</v>
      </c>
      <c r="H172" s="43">
        <v>7.74</v>
      </c>
      <c r="I172" s="43">
        <v>16.829999999999998</v>
      </c>
      <c r="J172" s="43">
        <v>153</v>
      </c>
      <c r="K172" s="44">
        <v>177</v>
      </c>
      <c r="L172" s="43"/>
    </row>
    <row r="173" spans="1:12" ht="15" x14ac:dyDescent="0.25">
      <c r="A173" s="23"/>
      <c r="B173" s="15"/>
      <c r="C173" s="11"/>
      <c r="D173" s="7"/>
      <c r="E173" s="53" t="s">
        <v>124</v>
      </c>
      <c r="F173" s="43">
        <v>30</v>
      </c>
      <c r="G173" s="43">
        <v>0.44</v>
      </c>
      <c r="H173" s="43">
        <v>2.8</v>
      </c>
      <c r="I173" s="43">
        <v>0.73</v>
      </c>
      <c r="J173" s="43">
        <v>29.91</v>
      </c>
      <c r="K173" s="44">
        <v>408</v>
      </c>
      <c r="L173" s="43"/>
    </row>
    <row r="174" spans="1:12" ht="15" x14ac:dyDescent="0.25">
      <c r="A174" s="23"/>
      <c r="B174" s="15"/>
      <c r="C174" s="11"/>
      <c r="D174" s="55" t="s">
        <v>29</v>
      </c>
      <c r="E174" s="53" t="s">
        <v>125</v>
      </c>
      <c r="F174" s="43">
        <v>90</v>
      </c>
      <c r="G174" s="43">
        <v>14.4</v>
      </c>
      <c r="H174" s="43">
        <v>13.95</v>
      </c>
      <c r="I174" s="43">
        <v>10.8</v>
      </c>
      <c r="J174" s="43">
        <v>227.7</v>
      </c>
      <c r="K174" s="44">
        <v>341</v>
      </c>
      <c r="L174" s="43"/>
    </row>
    <row r="175" spans="1:12" ht="15" x14ac:dyDescent="0.25">
      <c r="A175" s="23"/>
      <c r="B175" s="15"/>
      <c r="C175" s="11"/>
      <c r="D175" s="55" t="s">
        <v>77</v>
      </c>
      <c r="E175" s="53" t="s">
        <v>74</v>
      </c>
      <c r="F175" s="43">
        <v>180</v>
      </c>
      <c r="G175" s="43">
        <v>0.09</v>
      </c>
      <c r="H175" s="43">
        <v>0.09</v>
      </c>
      <c r="I175" s="43">
        <v>9.99</v>
      </c>
      <c r="J175" s="43">
        <v>41.4</v>
      </c>
      <c r="K175" s="44">
        <v>486</v>
      </c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840</v>
      </c>
      <c r="G176" s="19">
        <f t="shared" ref="G176:J176" si="66">SUM(G167:G175)</f>
        <v>148.82999999999998</v>
      </c>
      <c r="H176" s="19">
        <f t="shared" si="66"/>
        <v>39.24</v>
      </c>
      <c r="I176" s="19">
        <f t="shared" si="66"/>
        <v>76.709999999999994</v>
      </c>
      <c r="J176" s="19">
        <f t="shared" si="66"/>
        <v>784.36</v>
      </c>
      <c r="K176" s="25"/>
      <c r="L176" s="19">
        <f t="shared" ref="L176" si="67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60" t="s">
        <v>4</v>
      </c>
      <c r="D177" s="61"/>
      <c r="E177" s="31"/>
      <c r="F177" s="32">
        <f>F166+F176</f>
        <v>1340</v>
      </c>
      <c r="G177" s="32">
        <f t="shared" ref="G177" si="68">G166+G176</f>
        <v>304.61</v>
      </c>
      <c r="H177" s="32">
        <f t="shared" ref="H177" si="69">H166+H176</f>
        <v>48.46</v>
      </c>
      <c r="I177" s="32">
        <f t="shared" ref="I177" si="70">I166+I176</f>
        <v>179.57999999999998</v>
      </c>
      <c r="J177" s="32">
        <f t="shared" ref="J177:L177" si="71">J166+J176</f>
        <v>1348.19</v>
      </c>
      <c r="K177" s="32"/>
      <c r="L177" s="32">
        <f t="shared" si="71"/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56" t="s">
        <v>78</v>
      </c>
      <c r="F178" s="40">
        <v>150</v>
      </c>
      <c r="G178" s="40">
        <v>10.1</v>
      </c>
      <c r="H178" s="40">
        <v>4.5999999999999996</v>
      </c>
      <c r="I178" s="40">
        <v>39.4</v>
      </c>
      <c r="J178" s="40">
        <v>239</v>
      </c>
      <c r="K178" s="41">
        <v>282</v>
      </c>
      <c r="L178" s="40"/>
    </row>
    <row r="179" spans="1:12" ht="15" x14ac:dyDescent="0.25">
      <c r="A179" s="23"/>
      <c r="B179" s="15"/>
      <c r="C179" s="11"/>
      <c r="D179" s="6"/>
      <c r="E179" s="53" t="s">
        <v>80</v>
      </c>
      <c r="F179" s="43">
        <v>50</v>
      </c>
      <c r="G179" s="43">
        <v>0.26</v>
      </c>
      <c r="H179" s="43">
        <v>0.02</v>
      </c>
      <c r="I179" s="43">
        <v>8.65</v>
      </c>
      <c r="J179" s="43">
        <v>35.75</v>
      </c>
      <c r="K179" s="44">
        <v>437</v>
      </c>
      <c r="L179" s="43"/>
    </row>
    <row r="180" spans="1:12" ht="15" x14ac:dyDescent="0.25">
      <c r="A180" s="23"/>
      <c r="B180" s="15"/>
      <c r="C180" s="11"/>
      <c r="D180" s="7" t="s">
        <v>22</v>
      </c>
      <c r="E180" s="53" t="s">
        <v>44</v>
      </c>
      <c r="F180" s="43">
        <v>30</v>
      </c>
      <c r="G180" s="43">
        <v>2.4</v>
      </c>
      <c r="H180" s="43">
        <v>0.45</v>
      </c>
      <c r="I180" s="43">
        <v>12.3</v>
      </c>
      <c r="J180" s="43">
        <v>61.8</v>
      </c>
      <c r="K180" s="44">
        <v>574</v>
      </c>
      <c r="L180" s="43"/>
    </row>
    <row r="181" spans="1:12" ht="15" x14ac:dyDescent="0.25">
      <c r="A181" s="23"/>
      <c r="B181" s="15"/>
      <c r="C181" s="11"/>
      <c r="D181" s="7" t="s">
        <v>23</v>
      </c>
      <c r="E181" s="53" t="s">
        <v>91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57" t="s">
        <v>55</v>
      </c>
      <c r="L181" s="43"/>
    </row>
    <row r="182" spans="1:12" ht="15" x14ac:dyDescent="0.25">
      <c r="A182" s="23"/>
      <c r="B182" s="15"/>
      <c r="C182" s="11"/>
      <c r="D182" s="7" t="s">
        <v>24</v>
      </c>
      <c r="E182" s="53" t="s">
        <v>42</v>
      </c>
      <c r="F182" s="43">
        <v>30</v>
      </c>
      <c r="G182" s="43">
        <v>2.2799999999999998</v>
      </c>
      <c r="H182" s="43">
        <v>0.24</v>
      </c>
      <c r="I182" s="43">
        <v>14.76</v>
      </c>
      <c r="J182" s="43">
        <v>70.2</v>
      </c>
      <c r="K182" s="44">
        <v>573</v>
      </c>
      <c r="L182" s="43"/>
    </row>
    <row r="183" spans="1:12" ht="15" x14ac:dyDescent="0.25">
      <c r="A183" s="23"/>
      <c r="B183" s="15"/>
      <c r="C183" s="11"/>
      <c r="D183" s="6"/>
      <c r="E183" s="53" t="s">
        <v>61</v>
      </c>
      <c r="F183" s="43">
        <v>180</v>
      </c>
      <c r="G183" s="43">
        <v>0.27</v>
      </c>
      <c r="H183" s="43">
        <v>0.09</v>
      </c>
      <c r="I183" s="43">
        <v>8.5500000000000007</v>
      </c>
      <c r="J183" s="43">
        <v>36</v>
      </c>
      <c r="K183" s="44">
        <v>459</v>
      </c>
      <c r="L183" s="43"/>
    </row>
    <row r="184" spans="1:12" ht="15.75" customHeight="1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SUM(F178:F184)</f>
        <v>540</v>
      </c>
      <c r="G185" s="19">
        <f t="shared" ref="G185:J185" si="72">SUM(G178:G184)</f>
        <v>16.809999999999999</v>
      </c>
      <c r="H185" s="19">
        <f t="shared" si="72"/>
        <v>5.8999999999999995</v>
      </c>
      <c r="I185" s="19">
        <f t="shared" si="72"/>
        <v>104.66</v>
      </c>
      <c r="J185" s="19">
        <f t="shared" si="72"/>
        <v>537.25</v>
      </c>
      <c r="K185" s="25"/>
      <c r="L185" s="19">
        <f t="shared" ref="L185" si="73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54" t="s">
        <v>27</v>
      </c>
      <c r="E186" s="53" t="s">
        <v>107</v>
      </c>
      <c r="F186" s="43">
        <v>200</v>
      </c>
      <c r="G186" s="43">
        <v>7.16</v>
      </c>
      <c r="H186" s="43">
        <v>7.66</v>
      </c>
      <c r="I186" s="43">
        <v>6</v>
      </c>
      <c r="J186" s="43">
        <v>121.6</v>
      </c>
      <c r="K186" s="44">
        <v>123</v>
      </c>
      <c r="L186" s="43"/>
    </row>
    <row r="187" spans="1:12" ht="15" x14ac:dyDescent="0.25">
      <c r="A187" s="23"/>
      <c r="B187" s="15"/>
      <c r="C187" s="11"/>
      <c r="D187" s="7"/>
      <c r="E187" s="53" t="s">
        <v>127</v>
      </c>
      <c r="F187" s="43">
        <v>10</v>
      </c>
      <c r="G187" s="43">
        <v>0.24</v>
      </c>
      <c r="H187" s="43">
        <v>1.5</v>
      </c>
      <c r="I187" s="43">
        <v>0.32</v>
      </c>
      <c r="J187" s="43">
        <v>15.75</v>
      </c>
      <c r="K187" s="44">
        <v>433</v>
      </c>
      <c r="L187" s="43"/>
    </row>
    <row r="188" spans="1:12" ht="15" x14ac:dyDescent="0.25">
      <c r="A188" s="23"/>
      <c r="B188" s="15"/>
      <c r="C188" s="11"/>
      <c r="D188" s="54" t="s">
        <v>28</v>
      </c>
      <c r="E188" s="53" t="s">
        <v>60</v>
      </c>
      <c r="F188" s="43">
        <v>200</v>
      </c>
      <c r="G188" s="43">
        <v>540</v>
      </c>
      <c r="H188" s="43">
        <v>8</v>
      </c>
      <c r="I188" s="43">
        <v>11.6</v>
      </c>
      <c r="J188" s="43">
        <v>140</v>
      </c>
      <c r="K188" s="44">
        <v>377</v>
      </c>
      <c r="L188" s="43"/>
    </row>
    <row r="189" spans="1:12" ht="15" x14ac:dyDescent="0.25">
      <c r="A189" s="23"/>
      <c r="B189" s="15"/>
      <c r="C189" s="11"/>
      <c r="D189" s="7"/>
      <c r="E189" s="53" t="s">
        <v>92</v>
      </c>
      <c r="F189" s="43">
        <v>90</v>
      </c>
      <c r="G189" s="43">
        <v>15.3</v>
      </c>
      <c r="H189" s="43">
        <v>4.7699999999999996</v>
      </c>
      <c r="I189" s="43">
        <v>12.6</v>
      </c>
      <c r="J189" s="43">
        <v>155.69999999999999</v>
      </c>
      <c r="K189" s="44">
        <v>357</v>
      </c>
      <c r="L189" s="43"/>
    </row>
    <row r="190" spans="1:12" ht="15" x14ac:dyDescent="0.25">
      <c r="A190" s="23"/>
      <c r="B190" s="15"/>
      <c r="C190" s="11"/>
      <c r="D190" s="7"/>
      <c r="E190" s="53" t="s">
        <v>128</v>
      </c>
      <c r="F190" s="43">
        <v>40</v>
      </c>
      <c r="G190" s="43">
        <v>1.33</v>
      </c>
      <c r="H190" s="43">
        <v>2.48</v>
      </c>
      <c r="I190" s="43">
        <v>2.5499999999999998</v>
      </c>
      <c r="J190" s="43">
        <v>37.799999999999997</v>
      </c>
      <c r="K190" s="44">
        <v>403</v>
      </c>
      <c r="L190" s="43"/>
    </row>
    <row r="191" spans="1:12" ht="15" x14ac:dyDescent="0.25">
      <c r="A191" s="23"/>
      <c r="B191" s="15"/>
      <c r="C191" s="11"/>
      <c r="D191" s="54" t="s">
        <v>26</v>
      </c>
      <c r="E191" s="53" t="s">
        <v>57</v>
      </c>
      <c r="F191" s="43">
        <v>60</v>
      </c>
      <c r="G191" s="43">
        <v>0.96</v>
      </c>
      <c r="H191" s="43">
        <v>3.72</v>
      </c>
      <c r="I191" s="43">
        <v>3.96</v>
      </c>
      <c r="J191" s="43">
        <v>52.8</v>
      </c>
      <c r="K191" s="44">
        <v>47</v>
      </c>
      <c r="L191" s="43"/>
    </row>
    <row r="192" spans="1:12" ht="15" x14ac:dyDescent="0.25">
      <c r="A192" s="23"/>
      <c r="B192" s="15"/>
      <c r="C192" s="11"/>
      <c r="D192" s="54" t="s">
        <v>77</v>
      </c>
      <c r="E192" s="53" t="s">
        <v>103</v>
      </c>
      <c r="F192" s="43">
        <v>200</v>
      </c>
      <c r="G192" s="43">
        <v>1</v>
      </c>
      <c r="H192" s="43">
        <v>0.2</v>
      </c>
      <c r="I192" s="43">
        <v>20.2</v>
      </c>
      <c r="J192" s="43">
        <v>86</v>
      </c>
      <c r="K192" s="44">
        <v>501</v>
      </c>
      <c r="L192" s="43"/>
    </row>
    <row r="193" spans="1:12" ht="15" x14ac:dyDescent="0.25">
      <c r="A193" s="23"/>
      <c r="B193" s="15"/>
      <c r="C193" s="11"/>
      <c r="D193" s="55" t="s">
        <v>51</v>
      </c>
      <c r="E193" s="53" t="s">
        <v>44</v>
      </c>
      <c r="F193" s="43">
        <v>20</v>
      </c>
      <c r="G193" s="43">
        <v>1.6</v>
      </c>
      <c r="H193" s="43">
        <v>0.3</v>
      </c>
      <c r="I193" s="43">
        <v>8.02</v>
      </c>
      <c r="J193" s="43">
        <v>41.2</v>
      </c>
      <c r="K193" s="44">
        <v>574</v>
      </c>
      <c r="L193" s="43"/>
    </row>
    <row r="194" spans="1:12" ht="15" x14ac:dyDescent="0.25">
      <c r="A194" s="23"/>
      <c r="B194" s="15"/>
      <c r="C194" s="11"/>
      <c r="D194" s="55" t="s">
        <v>62</v>
      </c>
      <c r="E194" s="53" t="s">
        <v>76</v>
      </c>
      <c r="F194" s="43">
        <v>40</v>
      </c>
      <c r="G194" s="43">
        <v>3.04</v>
      </c>
      <c r="H194" s="43">
        <v>0.32</v>
      </c>
      <c r="I194" s="43">
        <v>19.68</v>
      </c>
      <c r="J194" s="43">
        <v>93.6</v>
      </c>
      <c r="K194" s="44">
        <v>573</v>
      </c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860</v>
      </c>
      <c r="G195" s="19">
        <f t="shared" ref="G195:J195" si="74">SUM(G186:G194)</f>
        <v>570.63</v>
      </c>
      <c r="H195" s="19">
        <f t="shared" si="74"/>
        <v>28.95</v>
      </c>
      <c r="I195" s="19">
        <f t="shared" si="74"/>
        <v>84.93</v>
      </c>
      <c r="J195" s="19">
        <f t="shared" si="74"/>
        <v>744.45</v>
      </c>
      <c r="K195" s="25"/>
      <c r="L195" s="19">
        <f t="shared" ref="L195" si="75">SUM(L186:L194)</f>
        <v>0</v>
      </c>
    </row>
    <row r="196" spans="1:12" ht="15.75" thickBot="1" x14ac:dyDescent="0.25">
      <c r="A196" s="29">
        <f>A178</f>
        <v>2</v>
      </c>
      <c r="B196" s="30">
        <f>B178</f>
        <v>5</v>
      </c>
      <c r="C196" s="60" t="s">
        <v>4</v>
      </c>
      <c r="D196" s="61"/>
      <c r="E196" s="31"/>
      <c r="F196" s="32">
        <f>F185+F195</f>
        <v>1400</v>
      </c>
      <c r="G196" s="32">
        <f t="shared" ref="G196" si="76">G185+G195</f>
        <v>587.43999999999994</v>
      </c>
      <c r="H196" s="32">
        <f t="shared" ref="H196" si="77">H185+H195</f>
        <v>34.85</v>
      </c>
      <c r="I196" s="32">
        <f t="shared" ref="I196" si="78">I185+I195</f>
        <v>189.59</v>
      </c>
      <c r="J196" s="32">
        <f t="shared" ref="J196:L196" si="79">J185+J195</f>
        <v>1281.7</v>
      </c>
      <c r="K196" s="32"/>
      <c r="L196" s="32">
        <f t="shared" si="79"/>
        <v>0</v>
      </c>
    </row>
    <row r="197" spans="1:12" ht="13.5" thickBot="1" x14ac:dyDescent="0.25">
      <c r="A197" s="27"/>
      <c r="B197" s="28"/>
      <c r="C197" s="62" t="s">
        <v>5</v>
      </c>
      <c r="D197" s="62"/>
      <c r="E197" s="62"/>
      <c r="F197" s="34">
        <f>(F24+F43+F63+F82+F102+F121+F140+F158+F177+F196)/(IF(F24=0,0,1)+IF(F43=0,0,1)+IF(F63=0,0,1)+IF(F82=0,0,1)+IF(F102=0,0,1)+IF(F121=0,0,1)+IF(F140=0,0,1)+IF(F158=0,0,1)+IF(F177=0,0,1)+IF(F196=0,0,1))</f>
        <v>1403.2</v>
      </c>
      <c r="G197" s="34">
        <f>(G24+G43+G63+G82+G102+G121+G140+G158+G177+G196)/(IF(G24=0,0,1)+IF(G43=0,0,1)+IF(G63=0,0,1)+IF(G82=0,0,1)+IF(G102=0,0,1)+IF(G121=0,0,1)+IF(G140=0,0,1)+IF(G158=0,0,1)+IF(G177=0,0,1)+IF(G196=0,0,1))</f>
        <v>141.88200000000001</v>
      </c>
      <c r="H197" s="34">
        <f>(H24+H43+H63+H82+H102+H121+H140+H158+H177+H196)/(IF(H24=0,0,1)+IF(H43=0,0,1)+IF(H63=0,0,1)+IF(H82=0,0,1)+IF(H102=0,0,1)+IF(H121=0,0,1)+IF(H140=0,0,1)+IF(H158=0,0,1)+IF(H177=0,0,1)+IF(H196=0,0,1))</f>
        <v>43.371000000000002</v>
      </c>
      <c r="I197" s="34">
        <f>(I24+I43+I63+I82+I102+I121+I140+I158+I177+I196)/(IF(I24=0,0,1)+IF(I43=0,0,1)+IF(I63=0,0,1)+IF(I82=0,0,1)+IF(I102=0,0,1)+IF(I121=0,0,1)+IF(I140=0,0,1)+IF(I158=0,0,1)+IF(I177=0,0,1)+IF(I196=0,0,1))</f>
        <v>177.83699999999999</v>
      </c>
      <c r="J197" s="34">
        <f>(J24+J43+J63+J82+J102+J121+J140+J158+J177+J196)/(IF(J24=0,0,1)+IF(J43=0,0,1)+IF(J63=0,0,1)+IF(J82=0,0,1)+IF(J102=0,0,1)+IF(J121=0,0,1)+IF(J140=0,0,1)+IF(J158=0,0,1)+IF(J177=0,0,1)+IF(J196=0,0,1))</f>
        <v>1268.828</v>
      </c>
      <c r="K197" s="34"/>
      <c r="L197" s="34" t="e">
        <f>(L24+L43+L63+L82+L102+L121+L140+L158+L177+L196)/(IF(L24=0,0,1)+IF(L43=0,0,1)+IF(L63=0,0,1)+IF(L82=0,0,1)+IF(L102=0,0,1)+IF(L121=0,0,1)+IF(L140=0,0,1)+IF(L158=0,0,1)+IF(L177=0,0,1)+IF(L196=0,0,1))</f>
        <v>#DIV/0!</v>
      </c>
    </row>
  </sheetData>
  <mergeCells count="14">
    <mergeCell ref="C1:E1"/>
    <mergeCell ref="H1:K1"/>
    <mergeCell ref="H2:K2"/>
    <mergeCell ref="C43:D43"/>
    <mergeCell ref="C63:D63"/>
    <mergeCell ref="C82:D82"/>
    <mergeCell ref="C102:D102"/>
    <mergeCell ref="C24:D24"/>
    <mergeCell ref="C197:E197"/>
    <mergeCell ref="C196:D196"/>
    <mergeCell ref="C121:D121"/>
    <mergeCell ref="C140:D140"/>
    <mergeCell ref="C158:D158"/>
    <mergeCell ref="C177:D17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2024-03-27T06:10:19Z</cp:lastPrinted>
  <dcterms:created xsi:type="dcterms:W3CDTF">2022-05-16T14:23:56Z</dcterms:created>
  <dcterms:modified xsi:type="dcterms:W3CDTF">2024-03-27T09:08:39Z</dcterms:modified>
</cp:coreProperties>
</file>